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истяков\Desktop\Демина\Демина\Демина Н.А\проверка знаний\графики\июль\"/>
    </mc:Choice>
  </mc:AlternateContent>
  <bookViews>
    <workbookView xWindow="-120" yWindow="-60" windowWidth="20730" windowHeight="11100" activeTab="1"/>
  </bookViews>
  <sheets>
    <sheet name="Общая" sheetId="1" r:id="rId1"/>
    <sheet name="на утверждение" sheetId="3" r:id="rId2"/>
    <sheet name="пропуск" sheetId="4" r:id="rId3"/>
    <sheet name="журнал.ртн (2)" sheetId="6" r:id="rId4"/>
  </sheets>
  <definedNames>
    <definedName name="_xlnm._FilterDatabase" localSheetId="0" hidden="1">Общая!$A$3:$AMI$73</definedName>
    <definedName name="_xlnm.Print_Titles" localSheetId="3">'журнал.ртн (2)'!$1:$1</definedName>
    <definedName name="_xlnm.Print_Area" localSheetId="3">'журнал.ртн (2)'!$B$1:$H$81</definedName>
    <definedName name="_xlnm.Print_Area" localSheetId="1">'на утверждение'!$A$1:$I$88</definedName>
    <definedName name="_xlnm.Print_Area" localSheetId="0">Общая!$A$1:$V$3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6" l="1"/>
  <c r="C2" i="6"/>
  <c r="D2" i="6"/>
  <c r="E2" i="6"/>
  <c r="F2" i="6"/>
  <c r="B3" i="6"/>
  <c r="C3" i="6"/>
  <c r="D3" i="6"/>
  <c r="E3" i="6"/>
  <c r="F3" i="6"/>
  <c r="B4" i="6"/>
  <c r="C4" i="6"/>
  <c r="D4" i="6"/>
  <c r="E4" i="6"/>
  <c r="F4" i="6"/>
  <c r="B5" i="6"/>
  <c r="C5" i="6"/>
  <c r="D5" i="6"/>
  <c r="E5" i="6"/>
  <c r="F5" i="6"/>
  <c r="B6" i="6"/>
  <c r="C6" i="6"/>
  <c r="D6" i="6"/>
  <c r="E6" i="6"/>
  <c r="F6" i="6"/>
  <c r="B7" i="6"/>
  <c r="C7" i="6"/>
  <c r="D7" i="6"/>
  <c r="E7" i="6"/>
  <c r="F7" i="6"/>
  <c r="B8" i="6"/>
  <c r="C8" i="6"/>
  <c r="D8" i="6"/>
  <c r="E8" i="6"/>
  <c r="F8" i="6"/>
  <c r="B9" i="6"/>
  <c r="C9" i="6"/>
  <c r="D9" i="6"/>
  <c r="E9" i="6"/>
  <c r="F9" i="6"/>
  <c r="B10" i="6"/>
  <c r="C10" i="6"/>
  <c r="D10" i="6"/>
  <c r="E10" i="6"/>
  <c r="F10" i="6"/>
  <c r="B11" i="6"/>
  <c r="C11" i="6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E14" i="6"/>
  <c r="F14" i="6"/>
  <c r="B15" i="6"/>
  <c r="C15" i="6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18" i="6"/>
  <c r="C18" i="6"/>
  <c r="D18" i="6"/>
  <c r="E18" i="6"/>
  <c r="F18" i="6"/>
  <c r="B19" i="6"/>
  <c r="C19" i="6"/>
  <c r="D19" i="6"/>
  <c r="E19" i="6"/>
  <c r="F19" i="6"/>
  <c r="B20" i="6"/>
  <c r="C20" i="6"/>
  <c r="D20" i="6"/>
  <c r="E20" i="6"/>
  <c r="F20" i="6"/>
  <c r="B21" i="6"/>
  <c r="C21" i="6"/>
  <c r="D21" i="6"/>
  <c r="E21" i="6"/>
  <c r="F21" i="6"/>
  <c r="B22" i="6"/>
  <c r="C22" i="6"/>
  <c r="D22" i="6"/>
  <c r="E22" i="6"/>
  <c r="F22" i="6"/>
  <c r="B23" i="6"/>
  <c r="C23" i="6"/>
  <c r="D23" i="6"/>
  <c r="E23" i="6"/>
  <c r="F23" i="6"/>
  <c r="B24" i="6"/>
  <c r="C24" i="6"/>
  <c r="D24" i="6"/>
  <c r="E24" i="6"/>
  <c r="F24" i="6"/>
  <c r="B25" i="6"/>
  <c r="C25" i="6"/>
  <c r="D25" i="6"/>
  <c r="E25" i="6"/>
  <c r="F25" i="6"/>
  <c r="B26" i="6"/>
  <c r="C26" i="6"/>
  <c r="D26" i="6"/>
  <c r="E26" i="6"/>
  <c r="F26" i="6"/>
  <c r="B27" i="6"/>
  <c r="C27" i="6"/>
  <c r="D27" i="6"/>
  <c r="E27" i="6"/>
  <c r="F27" i="6"/>
  <c r="B28" i="6"/>
  <c r="C28" i="6"/>
  <c r="D28" i="6"/>
  <c r="E28" i="6"/>
  <c r="F28" i="6"/>
  <c r="B29" i="6"/>
  <c r="C29" i="6"/>
  <c r="D29" i="6"/>
  <c r="E29" i="6"/>
  <c r="F29" i="6"/>
  <c r="B30" i="6"/>
  <c r="C30" i="6"/>
  <c r="D30" i="6"/>
  <c r="E30" i="6"/>
  <c r="F30" i="6"/>
  <c r="B31" i="6"/>
  <c r="C31" i="6"/>
  <c r="D31" i="6"/>
  <c r="E31" i="6"/>
  <c r="F31" i="6"/>
  <c r="B32" i="6"/>
  <c r="C32" i="6"/>
  <c r="D32" i="6"/>
  <c r="E32" i="6"/>
  <c r="F32" i="6"/>
  <c r="B33" i="6"/>
  <c r="C33" i="6"/>
  <c r="D33" i="6"/>
  <c r="E33" i="6"/>
  <c r="F33" i="6"/>
  <c r="B34" i="6"/>
  <c r="C34" i="6"/>
  <c r="D34" i="6"/>
  <c r="E34" i="6"/>
  <c r="F34" i="6"/>
  <c r="B35" i="6"/>
  <c r="C35" i="6"/>
  <c r="D35" i="6"/>
  <c r="E35" i="6"/>
  <c r="F35" i="6"/>
  <c r="B36" i="6"/>
  <c r="C36" i="6"/>
  <c r="D36" i="6"/>
  <c r="E36" i="6"/>
  <c r="F36" i="6"/>
  <c r="B37" i="6"/>
  <c r="C37" i="6"/>
  <c r="D37" i="6"/>
  <c r="E37" i="6"/>
  <c r="F37" i="6"/>
  <c r="B38" i="6"/>
  <c r="C38" i="6"/>
  <c r="D38" i="6"/>
  <c r="E38" i="6"/>
  <c r="F38" i="6"/>
  <c r="B39" i="6"/>
  <c r="C39" i="6"/>
  <c r="D39" i="6"/>
  <c r="E39" i="6"/>
  <c r="F39" i="6"/>
  <c r="B40" i="6"/>
  <c r="C40" i="6"/>
  <c r="D40" i="6"/>
  <c r="E40" i="6"/>
  <c r="F40" i="6"/>
  <c r="B41" i="6"/>
  <c r="C41" i="6"/>
  <c r="D41" i="6"/>
  <c r="E41" i="6"/>
  <c r="F41" i="6"/>
  <c r="B42" i="6"/>
  <c r="C42" i="6"/>
  <c r="D42" i="6"/>
  <c r="E42" i="6"/>
  <c r="F42" i="6"/>
  <c r="B43" i="6"/>
  <c r="C43" i="6"/>
  <c r="D43" i="6"/>
  <c r="E43" i="6"/>
  <c r="F43" i="6"/>
  <c r="B44" i="6"/>
  <c r="C44" i="6"/>
  <c r="D44" i="6"/>
  <c r="E44" i="6"/>
  <c r="F44" i="6"/>
  <c r="B45" i="6"/>
  <c r="C45" i="6"/>
  <c r="D45" i="6"/>
  <c r="E45" i="6"/>
  <c r="F45" i="6"/>
  <c r="B46" i="6"/>
  <c r="C46" i="6"/>
  <c r="D46" i="6"/>
  <c r="E46" i="6"/>
  <c r="F46" i="6"/>
  <c r="B47" i="6"/>
  <c r="C47" i="6"/>
  <c r="D47" i="6"/>
  <c r="E47" i="6"/>
  <c r="F47" i="6"/>
  <c r="B48" i="6"/>
  <c r="C48" i="6"/>
  <c r="D48" i="6"/>
  <c r="E48" i="6"/>
  <c r="F48" i="6"/>
  <c r="B49" i="6"/>
  <c r="C49" i="6"/>
  <c r="D49" i="6"/>
  <c r="E49" i="6"/>
  <c r="F49" i="6"/>
  <c r="B50" i="6"/>
  <c r="C50" i="6"/>
  <c r="D50" i="6"/>
  <c r="E50" i="6"/>
  <c r="F50" i="6"/>
  <c r="B51" i="6"/>
  <c r="C51" i="6"/>
  <c r="D51" i="6"/>
  <c r="E51" i="6"/>
  <c r="F51" i="6"/>
  <c r="B52" i="6"/>
  <c r="C52" i="6"/>
  <c r="D52" i="6"/>
  <c r="E52" i="6"/>
  <c r="F52" i="6"/>
  <c r="B53" i="6"/>
  <c r="C53" i="6"/>
  <c r="D53" i="6"/>
  <c r="E53" i="6"/>
  <c r="F53" i="6"/>
  <c r="B54" i="6"/>
  <c r="C54" i="6"/>
  <c r="D54" i="6"/>
  <c r="E54" i="6"/>
  <c r="F54" i="6"/>
  <c r="B55" i="6"/>
  <c r="C55" i="6"/>
  <c r="D55" i="6"/>
  <c r="E55" i="6"/>
  <c r="F55" i="6"/>
  <c r="B56" i="6"/>
  <c r="C56" i="6"/>
  <c r="D56" i="6"/>
  <c r="E56" i="6"/>
  <c r="F56" i="6"/>
  <c r="B57" i="6"/>
  <c r="C57" i="6"/>
  <c r="D57" i="6"/>
  <c r="E57" i="6"/>
  <c r="F57" i="6"/>
  <c r="B58" i="6"/>
  <c r="C58" i="6"/>
  <c r="D58" i="6"/>
  <c r="E58" i="6"/>
  <c r="F58" i="6"/>
  <c r="B59" i="6"/>
  <c r="C59" i="6"/>
  <c r="D59" i="6"/>
  <c r="E59" i="6"/>
  <c r="F59" i="6"/>
  <c r="B60" i="6"/>
  <c r="C60" i="6"/>
  <c r="D60" i="6"/>
  <c r="E60" i="6"/>
  <c r="F60" i="6"/>
  <c r="B61" i="6"/>
  <c r="C61" i="6"/>
  <c r="D61" i="6"/>
  <c r="E61" i="6"/>
  <c r="F61" i="6"/>
  <c r="B62" i="6"/>
  <c r="C62" i="6"/>
  <c r="D62" i="6"/>
  <c r="E62" i="6"/>
  <c r="F62" i="6"/>
  <c r="B63" i="6"/>
  <c r="C63" i="6"/>
  <c r="D63" i="6"/>
  <c r="E63" i="6"/>
  <c r="F63" i="6"/>
  <c r="B64" i="6"/>
  <c r="C64" i="6"/>
  <c r="D64" i="6"/>
  <c r="E64" i="6"/>
  <c r="F64" i="6"/>
  <c r="B65" i="6"/>
  <c r="C65" i="6"/>
  <c r="D65" i="6"/>
  <c r="E65" i="6"/>
  <c r="F65" i="6"/>
  <c r="B66" i="6"/>
  <c r="C66" i="6"/>
  <c r="D66" i="6"/>
  <c r="E66" i="6"/>
  <c r="F66" i="6"/>
  <c r="B67" i="6"/>
  <c r="C67" i="6"/>
  <c r="D67" i="6"/>
  <c r="E67" i="6"/>
  <c r="F67" i="6"/>
  <c r="B68" i="6"/>
  <c r="C68" i="6"/>
  <c r="D68" i="6"/>
  <c r="E68" i="6"/>
  <c r="F68" i="6"/>
  <c r="B69" i="6"/>
  <c r="C69" i="6"/>
  <c r="D69" i="6"/>
  <c r="E69" i="6"/>
  <c r="F69" i="6"/>
  <c r="B70" i="6"/>
  <c r="C70" i="6"/>
  <c r="D70" i="6"/>
  <c r="E70" i="6"/>
  <c r="F70" i="6"/>
  <c r="B71" i="6"/>
  <c r="C71" i="6"/>
  <c r="D71" i="6"/>
  <c r="E71" i="6"/>
  <c r="F71" i="6"/>
  <c r="B8" i="4"/>
  <c r="C8" i="4"/>
  <c r="E8" i="4"/>
  <c r="G8" i="4"/>
  <c r="B9" i="4"/>
  <c r="C9" i="4"/>
  <c r="E9" i="4"/>
  <c r="G9" i="4"/>
  <c r="B10" i="4"/>
  <c r="C10" i="4"/>
  <c r="E10" i="4"/>
  <c r="G10" i="4"/>
  <c r="B11" i="4"/>
  <c r="C11" i="4"/>
  <c r="E11" i="4"/>
  <c r="G11" i="4"/>
  <c r="B12" i="4"/>
  <c r="C12" i="4"/>
  <c r="E12" i="4"/>
  <c r="G12" i="4"/>
  <c r="B13" i="4"/>
  <c r="C13" i="4"/>
  <c r="E13" i="4"/>
  <c r="G13" i="4"/>
  <c r="B14" i="4"/>
  <c r="C14" i="4"/>
  <c r="E14" i="4"/>
  <c r="G14" i="4"/>
  <c r="B15" i="4"/>
  <c r="C15" i="4"/>
  <c r="E15" i="4"/>
  <c r="G15" i="4"/>
  <c r="B16" i="4"/>
  <c r="C16" i="4"/>
  <c r="E16" i="4"/>
  <c r="G16" i="4"/>
  <c r="B17" i="4"/>
  <c r="C17" i="4"/>
  <c r="E17" i="4"/>
  <c r="G17" i="4"/>
  <c r="B18" i="4"/>
  <c r="C18" i="4"/>
  <c r="E18" i="4"/>
  <c r="G18" i="4"/>
  <c r="B19" i="4"/>
  <c r="C19" i="4"/>
  <c r="E19" i="4"/>
  <c r="G19" i="4"/>
  <c r="B20" i="4"/>
  <c r="C20" i="4"/>
  <c r="E20" i="4"/>
  <c r="G20" i="4"/>
  <c r="B21" i="4"/>
  <c r="C21" i="4"/>
  <c r="E21" i="4"/>
  <c r="G21" i="4"/>
  <c r="B22" i="4"/>
  <c r="C22" i="4"/>
  <c r="E22" i="4"/>
  <c r="G22" i="4"/>
  <c r="B23" i="4"/>
  <c r="C23" i="4"/>
  <c r="E23" i="4"/>
  <c r="G23" i="4"/>
  <c r="B24" i="4"/>
  <c r="C24" i="4"/>
  <c r="E24" i="4"/>
  <c r="G24" i="4"/>
  <c r="B25" i="4"/>
  <c r="C25" i="4"/>
  <c r="E25" i="4"/>
  <c r="G25" i="4"/>
  <c r="B26" i="4"/>
  <c r="C26" i="4"/>
  <c r="E26" i="4"/>
  <c r="G26" i="4"/>
  <c r="B27" i="4"/>
  <c r="C27" i="4"/>
  <c r="E27" i="4"/>
  <c r="G27" i="4"/>
  <c r="B28" i="4"/>
  <c r="C28" i="4"/>
  <c r="E28" i="4"/>
  <c r="G28" i="4"/>
  <c r="B29" i="4"/>
  <c r="C29" i="4"/>
  <c r="E29" i="4"/>
  <c r="G29" i="4"/>
  <c r="B30" i="4"/>
  <c r="C30" i="4"/>
  <c r="E30" i="4"/>
  <c r="G30" i="4"/>
  <c r="B31" i="4"/>
  <c r="C31" i="4"/>
  <c r="E31" i="4"/>
  <c r="G31" i="4"/>
  <c r="B32" i="4"/>
  <c r="C32" i="4"/>
  <c r="E32" i="4"/>
  <c r="G32" i="4"/>
  <c r="B33" i="4"/>
  <c r="C33" i="4"/>
  <c r="E33" i="4"/>
  <c r="G33" i="4"/>
  <c r="B34" i="4"/>
  <c r="C34" i="4"/>
  <c r="E34" i="4"/>
  <c r="G34" i="4"/>
  <c r="B35" i="4"/>
  <c r="C35" i="4"/>
  <c r="E35" i="4"/>
  <c r="G35" i="4"/>
  <c r="B36" i="4"/>
  <c r="C36" i="4"/>
  <c r="E36" i="4"/>
  <c r="G36" i="4"/>
  <c r="B37" i="4"/>
  <c r="C37" i="4"/>
  <c r="E37" i="4"/>
  <c r="G37" i="4"/>
  <c r="B38" i="4"/>
  <c r="C38" i="4"/>
  <c r="E38" i="4"/>
  <c r="G38" i="4"/>
  <c r="B39" i="4"/>
  <c r="C39" i="4"/>
  <c r="E39" i="4"/>
  <c r="G39" i="4"/>
  <c r="B40" i="4"/>
  <c r="C40" i="4"/>
  <c r="E40" i="4"/>
  <c r="G40" i="4"/>
  <c r="B41" i="4"/>
  <c r="C41" i="4"/>
  <c r="E41" i="4"/>
  <c r="G41" i="4"/>
  <c r="B42" i="4"/>
  <c r="C42" i="4"/>
  <c r="E42" i="4"/>
  <c r="G42" i="4"/>
  <c r="B43" i="4"/>
  <c r="C43" i="4"/>
  <c r="E43" i="4"/>
  <c r="G43" i="4"/>
  <c r="B44" i="4"/>
  <c r="C44" i="4"/>
  <c r="E44" i="4"/>
  <c r="G44" i="4"/>
  <c r="B45" i="4"/>
  <c r="C45" i="4"/>
  <c r="E45" i="4"/>
  <c r="G45" i="4"/>
  <c r="B46" i="4"/>
  <c r="C46" i="4"/>
  <c r="E46" i="4"/>
  <c r="G46" i="4"/>
  <c r="B47" i="4"/>
  <c r="C47" i="4"/>
  <c r="E47" i="4"/>
  <c r="G47" i="4"/>
  <c r="B48" i="4"/>
  <c r="C48" i="4"/>
  <c r="E48" i="4"/>
  <c r="G48" i="4"/>
  <c r="B49" i="4"/>
  <c r="C49" i="4"/>
  <c r="E49" i="4"/>
  <c r="G49" i="4"/>
  <c r="B50" i="4"/>
  <c r="C50" i="4"/>
  <c r="E50" i="4"/>
  <c r="G50" i="4"/>
  <c r="B51" i="4"/>
  <c r="C51" i="4"/>
  <c r="E51" i="4"/>
  <c r="G51" i="4"/>
  <c r="B52" i="4"/>
  <c r="C52" i="4"/>
  <c r="E52" i="4"/>
  <c r="G52" i="4"/>
  <c r="B53" i="4"/>
  <c r="C53" i="4"/>
  <c r="E53" i="4"/>
  <c r="G53" i="4"/>
  <c r="B54" i="4"/>
  <c r="C54" i="4"/>
  <c r="E54" i="4"/>
  <c r="G54" i="4"/>
  <c r="B55" i="4"/>
  <c r="C55" i="4"/>
  <c r="E55" i="4"/>
  <c r="G55" i="4"/>
  <c r="B56" i="4"/>
  <c r="C56" i="4"/>
  <c r="E56" i="4"/>
  <c r="G56" i="4"/>
  <c r="B57" i="4"/>
  <c r="C57" i="4"/>
  <c r="E57" i="4"/>
  <c r="G57" i="4"/>
  <c r="B58" i="4"/>
  <c r="C58" i="4"/>
  <c r="E58" i="4"/>
  <c r="G58" i="4"/>
  <c r="B59" i="4"/>
  <c r="C59" i="4"/>
  <c r="E59" i="4"/>
  <c r="G59" i="4"/>
  <c r="B60" i="4"/>
  <c r="C60" i="4"/>
  <c r="E60" i="4"/>
  <c r="G60" i="4"/>
  <c r="B61" i="4"/>
  <c r="C61" i="4"/>
  <c r="E61" i="4"/>
  <c r="G61" i="4"/>
  <c r="B62" i="4"/>
  <c r="C62" i="4"/>
  <c r="E62" i="4"/>
  <c r="G62" i="4"/>
  <c r="B63" i="4"/>
  <c r="C63" i="4"/>
  <c r="E63" i="4"/>
  <c r="G63" i="4"/>
  <c r="B64" i="4"/>
  <c r="C64" i="4"/>
  <c r="E64" i="4"/>
  <c r="G64" i="4"/>
  <c r="B65" i="4"/>
  <c r="C65" i="4"/>
  <c r="E65" i="4"/>
  <c r="G65" i="4"/>
  <c r="B66" i="4"/>
  <c r="C66" i="4"/>
  <c r="E66" i="4"/>
  <c r="G66" i="4"/>
  <c r="B67" i="4"/>
  <c r="C67" i="4"/>
  <c r="E67" i="4"/>
  <c r="G67" i="4"/>
  <c r="B68" i="4"/>
  <c r="C68" i="4"/>
  <c r="E68" i="4"/>
  <c r="G68" i="4"/>
  <c r="B69" i="4"/>
  <c r="C69" i="4"/>
  <c r="E69" i="4"/>
  <c r="G69" i="4"/>
  <c r="B70" i="4"/>
  <c r="C70" i="4"/>
  <c r="E70" i="4"/>
  <c r="G70" i="4"/>
  <c r="B71" i="4"/>
  <c r="C71" i="4"/>
  <c r="E71" i="4"/>
  <c r="G71" i="4"/>
  <c r="B72" i="4"/>
  <c r="C72" i="4"/>
  <c r="E72" i="4"/>
  <c r="G72" i="4"/>
  <c r="B73" i="4"/>
  <c r="C73" i="4"/>
  <c r="E73" i="4"/>
  <c r="G73" i="4"/>
  <c r="B74" i="4"/>
  <c r="C74" i="4"/>
  <c r="E74" i="4"/>
  <c r="G74" i="4"/>
  <c r="B75" i="4"/>
  <c r="C75" i="4"/>
  <c r="E75" i="4"/>
  <c r="G75" i="4"/>
  <c r="B76" i="4"/>
  <c r="C76" i="4"/>
  <c r="E76" i="4"/>
  <c r="G76" i="4"/>
  <c r="B77" i="4"/>
  <c r="C77" i="4"/>
  <c r="E77" i="4"/>
  <c r="G77" i="4"/>
</calcChain>
</file>

<file path=xl/sharedStrings.xml><?xml version="1.0" encoding="utf-8"?>
<sst xmlns="http://schemas.openxmlformats.org/spreadsheetml/2006/main" count="1649" uniqueCount="570">
  <si>
    <t>ИНН</t>
  </si>
  <si>
    <t>Фамилия</t>
  </si>
  <si>
    <t>Имя</t>
  </si>
  <si>
    <t>Отчество</t>
  </si>
  <si>
    <t>Наименование 
организации</t>
  </si>
  <si>
    <t>№ 
п/п</t>
  </si>
  <si>
    <t>дата 
рождения</t>
  </si>
  <si>
    <t>Занимаемая должность</t>
  </si>
  <si>
    <t>стаж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</si>
  <si>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</si>
  <si>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</si>
  <si>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</si>
  <si>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Основание для направления 
в комиссию ЦУ Ростехнадзора</t>
  </si>
  <si>
    <t>дата 
проверки 
знаний</t>
  </si>
  <si>
    <t>время 
проверки 
знаний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</si>
  <si>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</si>
  <si>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</si>
  <si>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</si>
  <si>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энергетическго надзора по</t>
  </si>
  <si>
    <t>Московской области</t>
  </si>
  <si>
    <t>УТВЕРЖДАЮ:</t>
  </si>
  <si>
    <t>Центрального упрвления Ростехнадзора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</si>
  <si>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</si>
  <si>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</si>
  <si>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</si>
  <si>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</si>
  <si>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Сведения 
о предыдущей 
проверке</t>
  </si>
  <si>
    <t>административно-технический персонал</t>
  </si>
  <si>
    <t>внеочередная</t>
  </si>
  <si>
    <t>Промышленый потребитель (да/нет)</t>
  </si>
  <si>
    <t>Алексей</t>
  </si>
  <si>
    <t>очередная</t>
  </si>
  <si>
    <t>Сергей</t>
  </si>
  <si>
    <t>Александрович</t>
  </si>
  <si>
    <t>Александр</t>
  </si>
  <si>
    <t>первичная</t>
  </si>
  <si>
    <t>Владимирович</t>
  </si>
  <si>
    <t>Николаевич</t>
  </si>
  <si>
    <t>Сергеевич</t>
  </si>
  <si>
    <t>Дата и причина проверки</t>
  </si>
  <si>
    <t>Подпись проверяемого работника</t>
  </si>
  <si>
    <t>Дата следующей проверки</t>
  </si>
  <si>
    <t>Члены комиссии по проверке знаний</t>
  </si>
  <si>
    <t>"_____"___________ 2022 года</t>
  </si>
  <si>
    <t>3 года</t>
  </si>
  <si>
    <t>1 год</t>
  </si>
  <si>
    <t>4 года</t>
  </si>
  <si>
    <t>5 лет</t>
  </si>
  <si>
    <t>8 лет</t>
  </si>
  <si>
    <t>Юрьевич</t>
  </si>
  <si>
    <t>непромышленный потребитель электроэнергии</t>
  </si>
  <si>
    <t>Викторович</t>
  </si>
  <si>
    <t>2 года</t>
  </si>
  <si>
    <t>Михайлович</t>
  </si>
  <si>
    <t>Васильевич</t>
  </si>
  <si>
    <t>Общая оценка знаний, 
(группа по электробезопасности для ЭУ) 
и заключение комиссии по проверке знаний</t>
  </si>
  <si>
    <t>Дата предыдущей проверки, оценка знаний (и группа по электробезопасности для ЭУ)</t>
  </si>
  <si>
    <t>Главный инженер</t>
  </si>
  <si>
    <t>ПТЭЭП</t>
  </si>
  <si>
    <t>Алексеевич</t>
  </si>
  <si>
    <t>Валерьевич</t>
  </si>
  <si>
    <t>Дата 
заявления</t>
  </si>
  <si>
    <t>12 лет</t>
  </si>
  <si>
    <t>Наименование организации, Фамилия, имя, отчество (при наличии), занимаемая должность 
и стаж работы в этой должности</t>
  </si>
  <si>
    <t>III до 1000 В</t>
  </si>
  <si>
    <t>общая (электроэнергетика)</t>
  </si>
  <si>
    <t>Андрей</t>
  </si>
  <si>
    <t>приложение</t>
  </si>
  <si>
    <t>ЗАЯВКА</t>
  </si>
  <si>
    <t>на разовый допуск в здание Центрального управления Федеральной службы</t>
  </si>
  <si>
    <t>ФИО посетителя</t>
  </si>
  <si>
    <t>Номер, серия паспорта</t>
  </si>
  <si>
    <t>Откуда прибыл (организация)</t>
  </si>
  <si>
    <t>Цель визита</t>
  </si>
  <si>
    <t>Дата визита</t>
  </si>
  <si>
    <t>Ответственное лицо, номер кабинета</t>
  </si>
  <si>
    <t>Проверка знаний</t>
  </si>
  <si>
    <t xml:space="preserve">по экологическому, технологическому и атомному надзору лиц, не являющихся работниками </t>
  </si>
  <si>
    <t>Центрального управления Федеральной службы по экологическому, технологическому и атомному надзору</t>
  </si>
  <si>
    <t>СОГЛАСОВАНО:</t>
  </si>
  <si>
    <t>главный инженер</t>
  </si>
  <si>
    <t xml:space="preserve">Алексей </t>
  </si>
  <si>
    <t>Валерий</t>
  </si>
  <si>
    <t>Начальник отдела хозяйственного обеспечения                                                                             О.В. Травкин</t>
  </si>
  <si>
    <t>Заместитель руководителя                                                                                                              Н.Ю. Лосева</t>
  </si>
  <si>
    <t>Иванович</t>
  </si>
  <si>
    <t>II до 1000 В</t>
  </si>
  <si>
    <t>главный энергетик</t>
  </si>
  <si>
    <t>9 лет</t>
  </si>
  <si>
    <t>Владимир</t>
  </si>
  <si>
    <t>специалист по охране труда контролирующий электроустановки</t>
  </si>
  <si>
    <t>7 лет</t>
  </si>
  <si>
    <t>Николай</t>
  </si>
  <si>
    <t>1 месяц</t>
  </si>
  <si>
    <t>Игорь</t>
  </si>
  <si>
    <t>ПТЭТЭ</t>
  </si>
  <si>
    <t xml:space="preserve"> проверку знаний прошли</t>
  </si>
  <si>
    <t>чел.</t>
  </si>
  <si>
    <t>Заместитель председателя комиссии по проверке знаний</t>
  </si>
  <si>
    <t xml:space="preserve">главный государственный инспектор       </t>
  </si>
  <si>
    <t xml:space="preserve">государственный инспектор </t>
  </si>
  <si>
    <t>15 лет</t>
  </si>
  <si>
    <t>промышленный потребитель электроэнергии</t>
  </si>
  <si>
    <t>Специалист по охране труда</t>
  </si>
  <si>
    <t>Геннадьевич</t>
  </si>
  <si>
    <t>V до и выше 1000 В</t>
  </si>
  <si>
    <t>IV до 1000 В</t>
  </si>
  <si>
    <t>Павлович</t>
  </si>
  <si>
    <t>3 месяца</t>
  </si>
  <si>
    <t>Евгений</t>
  </si>
  <si>
    <t>руководитель структурного подразделения</t>
  </si>
  <si>
    <t>Олегович</t>
  </si>
  <si>
    <t>управленческий персонал</t>
  </si>
  <si>
    <t>Александровна</t>
  </si>
  <si>
    <t>4 месяца</t>
  </si>
  <si>
    <t>Виталий</t>
  </si>
  <si>
    <t xml:space="preserve">Владимир </t>
  </si>
  <si>
    <t>5 месяцев</t>
  </si>
  <si>
    <t>Дмитрий</t>
  </si>
  <si>
    <t>потребитель тепловой энергии</t>
  </si>
  <si>
    <t xml:space="preserve"> ПТЭСиС</t>
  </si>
  <si>
    <t>-</t>
  </si>
  <si>
    <t>Погонин Николай Николаевич                         8(916) 157-07-80</t>
  </si>
  <si>
    <t>Главный энергетик</t>
  </si>
  <si>
    <t xml:space="preserve">менеджер по  обучению, Лукьянова Ольга Иннокентьевна, тел. +7 (905) 780-98-33
</t>
  </si>
  <si>
    <t>2 месяца</t>
  </si>
  <si>
    <t>Андреевич</t>
  </si>
  <si>
    <t xml:space="preserve">Директор по персоналу Савкина Н.М.,
тел. 89260013765
Natalia.Savkina@dachser.com </t>
  </si>
  <si>
    <t xml:space="preserve">Александр </t>
  </si>
  <si>
    <t>Генеральный директор Вельма Антон Борисович: 8 968 901 53 91</t>
  </si>
  <si>
    <t>Жукова Наталия Александровна, зам.директора по безопасности. 8(916)359-14-65</t>
  </si>
  <si>
    <t>Специалист по учебно-методической работе, Попова Маргарита Ильинична, тел. +7 (977) 185-31-58</t>
  </si>
  <si>
    <t>8-926-360-64-04</t>
  </si>
  <si>
    <t>Анатольевич</t>
  </si>
  <si>
    <t>IV до и выше 1000 В</t>
  </si>
  <si>
    <t>+79266984960</t>
  </si>
  <si>
    <t xml:space="preserve">Евгений </t>
  </si>
  <si>
    <t>Денис</t>
  </si>
  <si>
    <t>Менеджер по персоналу Тужик Валентина Васильевна
. Тел: 8 (925)507-03-81
ok@expocable.ru</t>
  </si>
  <si>
    <t>Лущык Митрофан Юрьевич
+7 (915)210-45-63</t>
  </si>
  <si>
    <t>Елена</t>
  </si>
  <si>
    <t>+7 (495) 411-94-36 доб. 5056</t>
  </si>
  <si>
    <t>Вячеславович</t>
  </si>
  <si>
    <t>8-926-703-80-55</t>
  </si>
  <si>
    <t xml:space="preserve">Максим </t>
  </si>
  <si>
    <t>Валентинович</t>
  </si>
  <si>
    <t>Поляховский Артем Сергеевич, технический директор. +7 (963) 161 - 98 -101</t>
  </si>
  <si>
    <t>инженер</t>
  </si>
  <si>
    <t>Инженер, Белов Владимир Васильевич, тел. +7 (985) 817-28-57</t>
  </si>
  <si>
    <t>Юрий</t>
  </si>
  <si>
    <t>20 лет</t>
  </si>
  <si>
    <t>89037470737</t>
  </si>
  <si>
    <t>+7 (495) 411-94-36 доб. 5090</t>
  </si>
  <si>
    <t>Комаров Виктор Владимирович, 89263041489</t>
  </si>
  <si>
    <t>Роман</t>
  </si>
  <si>
    <t>административно-технический персонал с правом испытания оборудования повышенным напряжением</t>
  </si>
  <si>
    <t>21 год</t>
  </si>
  <si>
    <t>Гусев Андрей Николаевич, инженер,            8-903-675-93-35</t>
  </si>
  <si>
    <t>главный энергетик Кирсанов А.В.  89166463524</t>
  </si>
  <si>
    <t>Специалист по охране труда Лагутина Елена Юрьевна
т. 8-929-550-16-85</t>
  </si>
  <si>
    <t>Кольгина Вероника  тел. 8-968-896-04-97</t>
  </si>
  <si>
    <t>Начальник управления</t>
  </si>
  <si>
    <t xml:space="preserve">Дмитрий </t>
  </si>
  <si>
    <t>Специалист по охране труда,Окунева Алия Камильевна,                     тел.+7( 926) 757-90-37</t>
  </si>
  <si>
    <t>Перминов Александр 89067593979</t>
  </si>
  <si>
    <t>Юлия</t>
  </si>
  <si>
    <t>Максим</t>
  </si>
  <si>
    <t>Сидоров Андрей Владимирович
Руководитель отдела по охране труда                             8-495-640-65-00 доб 344</t>
  </si>
  <si>
    <t xml:space="preserve">специалист отдела ОТиПБ Вдовина Татьяна Геннадьевна 8-916-535-69-35 </t>
  </si>
  <si>
    <t>специалист отдела ОТиПБ Вдовина Татьяна Геннадьевна 8-916-535-69-36</t>
  </si>
  <si>
    <t>специалист отдела ОТиПБ Вдовина Татьяна Геннадьевна 8-916-535-69-37</t>
  </si>
  <si>
    <t>+79216527014</t>
  </si>
  <si>
    <t>Начальник отдела по ОТ, Галушко Валерий Сергеевич, тел. +7 (987) 369-44-62</t>
  </si>
  <si>
    <t>+7 495 916 55 55 (доб.1238)</t>
  </si>
  <si>
    <t>31</t>
  </si>
  <si>
    <t>Флюкова Н.Д., 8 905 565 76 69</t>
  </si>
  <si>
    <t>Кошкина Алина Сергеевна, специалист по оценке и развитию персонала, тел. +7 (905)754-37-14</t>
  </si>
  <si>
    <t>Заводов Н.Н.
Зал аттестации</t>
  </si>
  <si>
    <t>Заводов Н.Н.</t>
  </si>
  <si>
    <t>76-ТБ</t>
  </si>
  <si>
    <t xml:space="preserve">ЗАО "Щелковская Шелкоткацкая Фабрика" </t>
  </si>
  <si>
    <t xml:space="preserve">Тихонова </t>
  </si>
  <si>
    <t xml:space="preserve">Татьяна </t>
  </si>
  <si>
    <t>Васильевна</t>
  </si>
  <si>
    <t>Мастер котельной</t>
  </si>
  <si>
    <t>24.06.2021, удовл</t>
  </si>
  <si>
    <t>отопление, технооборудование</t>
  </si>
  <si>
    <t xml:space="preserve">Маричев </t>
  </si>
  <si>
    <t xml:space="preserve">Ганяев </t>
  </si>
  <si>
    <t>Матвеевич</t>
  </si>
  <si>
    <t>Заместитель генерального директора по технической части</t>
  </si>
  <si>
    <t>6-7-1-3/560</t>
  </si>
  <si>
    <t>АО "ГЕДЕОН РИХТЕР - РУС"</t>
  </si>
  <si>
    <t>Белевцев</t>
  </si>
  <si>
    <t xml:space="preserve"> Станислав </t>
  </si>
  <si>
    <t>начальник отдела по техническому обеспечению цеха таблетирования</t>
  </si>
  <si>
    <t>14.07.2021, отл.</t>
  </si>
  <si>
    <t>техноборудование, отопление и вентиляция</t>
  </si>
  <si>
    <t>Пискунов</t>
  </si>
  <si>
    <t xml:space="preserve"> Максим </t>
  </si>
  <si>
    <t>инженер по эксплуатации систем обеспечения производственного оборудования</t>
  </si>
  <si>
    <t>руководящий работник</t>
  </si>
  <si>
    <t>28.07.2021, отл.</t>
  </si>
  <si>
    <t>Коробкин</t>
  </si>
  <si>
    <t>инженер-теплотехник</t>
  </si>
  <si>
    <t>02.02.2022, отл., III до и выше 1000 В</t>
  </si>
  <si>
    <t xml:space="preserve">01-08/324 </t>
  </si>
  <si>
    <t>ООО "Ново Пакаджинг ББ"</t>
  </si>
  <si>
    <t>Кулешов</t>
  </si>
  <si>
    <t>18.11.1981</t>
  </si>
  <si>
    <t>Энергетик</t>
  </si>
  <si>
    <t>02.10.2020, удовл, V до и выше 1000 В</t>
  </si>
  <si>
    <t>Крючков</t>
  </si>
  <si>
    <t>Старший инженер-электроник</t>
  </si>
  <si>
    <t>14 лет</t>
  </si>
  <si>
    <t>10.12.2019, удовл, V до и выше 1000 В</t>
  </si>
  <si>
    <t>18</t>
  </si>
  <si>
    <t>ООО "Выбор-Мск"</t>
  </si>
  <si>
    <t>Сирман</t>
  </si>
  <si>
    <t>14.10.2020г, удов, V до и выше 1000 В</t>
  </si>
  <si>
    <t>10-3685/22</t>
  </si>
  <si>
    <t>АО "Мособлэнерго"</t>
  </si>
  <si>
    <t xml:space="preserve">Чесноков </t>
  </si>
  <si>
    <t>Руководитель службы надежности, производственного контроля и охраны труда департамента технической инспекции и производственной безопасности</t>
  </si>
  <si>
    <t>7 мес</t>
  </si>
  <si>
    <t>17.11.2021, хор, V до и выше 1000 В</t>
  </si>
  <si>
    <t>Электросетевая организация</t>
  </si>
  <si>
    <t>Дворянов</t>
  </si>
  <si>
    <t>Заместитель главного инженера - директор департамента оперативно-технологического управления</t>
  </si>
  <si>
    <t>2 года 7 мес</t>
  </si>
  <si>
    <t>21.04.2021, удовл., V до и выше 1000 В</t>
  </si>
  <si>
    <t>Авраменко</t>
  </si>
  <si>
    <t>Руководитель ситуационно-аналитического центра департамента оперативно-технологического управления</t>
  </si>
  <si>
    <t>03.03.2021, отл, V до и выше 1000 В</t>
  </si>
  <si>
    <t>10-5493/22</t>
  </si>
  <si>
    <t>Сивцов</t>
  </si>
  <si>
    <t>ООО "АШАН"</t>
  </si>
  <si>
    <t xml:space="preserve">Сычев </t>
  </si>
  <si>
    <t>менеджер по технической поддержке</t>
  </si>
  <si>
    <t>12.10.2020, хор, V до и выше 1000 В</t>
  </si>
  <si>
    <t>электротехнические лаборатории</t>
  </si>
  <si>
    <t>ООО "ОПТИМТОРГ"</t>
  </si>
  <si>
    <t>Федоров</t>
  </si>
  <si>
    <t>техник-электромеханик</t>
  </si>
  <si>
    <t>21.12.2020, удов.V до и выше 1000 В</t>
  </si>
  <si>
    <t>98</t>
  </si>
  <si>
    <t>МБУ "ПКиО им. В.Талалихина"</t>
  </si>
  <si>
    <t>Топтыгин</t>
  </si>
  <si>
    <t>Механик 1 к.</t>
  </si>
  <si>
    <t>оперативно-ремонтный персонал</t>
  </si>
  <si>
    <t>18.04.2022, неуд</t>
  </si>
  <si>
    <t>IV гр до 1000 В</t>
  </si>
  <si>
    <t>Савельев</t>
  </si>
  <si>
    <t>Дмитий</t>
  </si>
  <si>
    <t>8 мес</t>
  </si>
  <si>
    <t>03.06.2022, неуд</t>
  </si>
  <si>
    <t>722/12-Т</t>
  </si>
  <si>
    <t>Филиал "Теплосеть 2" МУП "БКС"</t>
  </si>
  <si>
    <t>Овчинников</t>
  </si>
  <si>
    <t>09.12.2020, удовл.</t>
  </si>
  <si>
    <t xml:space="preserve">теплоснабжающая организация </t>
  </si>
  <si>
    <t xml:space="preserve"> отопление</t>
  </si>
  <si>
    <t>Гусев</t>
  </si>
  <si>
    <t>Иван</t>
  </si>
  <si>
    <t>заместитель главного инженера</t>
  </si>
  <si>
    <t>Сетяев</t>
  </si>
  <si>
    <t>начальник участка</t>
  </si>
  <si>
    <t>1,5  года</t>
  </si>
  <si>
    <t>2406-1</t>
  </si>
  <si>
    <t>ИП Примеров А.А.</t>
  </si>
  <si>
    <t xml:space="preserve">Траков </t>
  </si>
  <si>
    <t>Львович</t>
  </si>
  <si>
    <t>Инженер КИПиА</t>
  </si>
  <si>
    <t>Уд., 26.11.2021</t>
  </si>
  <si>
    <t>15</t>
  </si>
  <si>
    <t>10.06.2022</t>
  </si>
  <si>
    <t>ООО "БИС СК"</t>
  </si>
  <si>
    <t>Казанов</t>
  </si>
  <si>
    <t>20.03.1989</t>
  </si>
  <si>
    <t>05.08.2021, удовл., V до и выше 1000 В</t>
  </si>
  <si>
    <t>Крылов</t>
  </si>
  <si>
    <t>Илья</t>
  </si>
  <si>
    <t>Механик</t>
  </si>
  <si>
    <t>05.08.2021, удовл., III до 1000 В</t>
  </si>
  <si>
    <t>ФГКУЗ «ГВКГ ВНГ РФ»</t>
  </si>
  <si>
    <t>Королев</t>
  </si>
  <si>
    <t>Техник-начальник группы по обслуживанию лифтов</t>
  </si>
  <si>
    <t>19.11.2019, удовл, V до и выше 1000 В</t>
  </si>
  <si>
    <t>ООО "Строй-Монтаж</t>
  </si>
  <si>
    <t>Мезенцев</t>
  </si>
  <si>
    <t>Алекандрович</t>
  </si>
  <si>
    <t>19.10.2021, удов., IV до 1000В</t>
  </si>
  <si>
    <t>Афанасьев</t>
  </si>
  <si>
    <t>Альбертович</t>
  </si>
  <si>
    <t>Мартынчик</t>
  </si>
  <si>
    <t>руководитель</t>
  </si>
  <si>
    <t>24.11.2021, удов., III до 1000В</t>
  </si>
  <si>
    <t>ФГУП "ГНЦ "НИОПИК"</t>
  </si>
  <si>
    <t>Мухаметшин</t>
  </si>
  <si>
    <t>Директор департамента развития химического производства</t>
  </si>
  <si>
    <t>Караваева</t>
  </si>
  <si>
    <t>Анна</t>
  </si>
  <si>
    <t>Тамерлановна</t>
  </si>
  <si>
    <t>начальник отдела охраны труда, промышленной и экологической безопасности</t>
  </si>
  <si>
    <t>Руенков</t>
  </si>
  <si>
    <t>Начальник отделения электроснабжения</t>
  </si>
  <si>
    <t>№445</t>
  </si>
  <si>
    <t>ООО "ЛУЧ +"</t>
  </si>
  <si>
    <t>Жовнерук</t>
  </si>
  <si>
    <t xml:space="preserve">7 лет </t>
  </si>
  <si>
    <t>21.12.2020, удовл., V до и выше 1000 В</t>
  </si>
  <si>
    <t>25В</t>
  </si>
  <si>
    <t>ООО "ВиянА"</t>
  </si>
  <si>
    <t>Мурадян</t>
  </si>
  <si>
    <t xml:space="preserve">Грачик </t>
  </si>
  <si>
    <t>Робертович</t>
  </si>
  <si>
    <t>Менеджер по маркетингу и сбыту продукции</t>
  </si>
  <si>
    <t>24.12.2020 удовл., IV до 1000В</t>
  </si>
  <si>
    <t>IV до 1000В</t>
  </si>
  <si>
    <t>61</t>
  </si>
  <si>
    <t>ООО "Гарант Инжиниринг"</t>
  </si>
  <si>
    <t>Макаров</t>
  </si>
  <si>
    <t>Инженер</t>
  </si>
  <si>
    <t>07.10.2020, уд, IV до 1000 В</t>
  </si>
  <si>
    <t xml:space="preserve">IV до 1000 В </t>
  </si>
  <si>
    <t>ЛС/120</t>
  </si>
  <si>
    <t>ООО "ЛАКРА СИНТЕЗ"</t>
  </si>
  <si>
    <t>Герасимова</t>
  </si>
  <si>
    <t>Анатольевна</t>
  </si>
  <si>
    <t>75</t>
  </si>
  <si>
    <t>АО ТСТ "Транссервис"</t>
  </si>
  <si>
    <t>Черногоров</t>
  </si>
  <si>
    <t>электромонтер</t>
  </si>
  <si>
    <t>3 мес</t>
  </si>
  <si>
    <t>08.04.2022 удовл. III до и выше 1000В</t>
  </si>
  <si>
    <t>ВХ-12/540</t>
  </si>
  <si>
    <t>ООО "Газпром геотехнологии"</t>
  </si>
  <si>
    <t xml:space="preserve">Беликов </t>
  </si>
  <si>
    <t>Станислав</t>
  </si>
  <si>
    <t>Главный специалист группы по эксплуатации объектов энергетического хозяйства</t>
  </si>
  <si>
    <t>26.07.2021 IV группа до 1000 В.</t>
  </si>
  <si>
    <t>III до и выше 1000 В.</t>
  </si>
  <si>
    <t>Кошелев</t>
  </si>
  <si>
    <t>Евгеньевич</t>
  </si>
  <si>
    <t>Начальник испытательного лабораторного центра</t>
  </si>
  <si>
    <t>ВХ-12/399</t>
  </si>
  <si>
    <t>Старостин</t>
  </si>
  <si>
    <t>Руслан</t>
  </si>
  <si>
    <t>Научный сотрудник</t>
  </si>
  <si>
    <t>Зубарев</t>
  </si>
  <si>
    <t>Главный специалист геофезической службы</t>
  </si>
  <si>
    <t>5/251</t>
  </si>
  <si>
    <t>МАУ Раменского городского округа "МФСК "Борисоглебский"</t>
  </si>
  <si>
    <t>Прусов</t>
  </si>
  <si>
    <t>Павел</t>
  </si>
  <si>
    <t>14.01.2022, отл., IV до и выше 1000 В</t>
  </si>
  <si>
    <t xml:space="preserve">Романов </t>
  </si>
  <si>
    <t>ведущий инженер-энергетик</t>
  </si>
  <si>
    <t>ГКОУ «Чеховская спецшкола»</t>
  </si>
  <si>
    <t>Мулярец</t>
  </si>
  <si>
    <t>Валентин</t>
  </si>
  <si>
    <t>06.10.2021    неуд III гр. до 1000 В</t>
  </si>
  <si>
    <t xml:space="preserve"> III до 1000 В</t>
  </si>
  <si>
    <t xml:space="preserve">Юнак </t>
  </si>
  <si>
    <t>Зам. директора по АХР</t>
  </si>
  <si>
    <t xml:space="preserve">3 года </t>
  </si>
  <si>
    <t xml:space="preserve">01.07.2021      хор  IV гр. до 1000 В </t>
  </si>
  <si>
    <t xml:space="preserve"> IV до 1000 В</t>
  </si>
  <si>
    <t>ООО "МЭК"</t>
  </si>
  <si>
    <t>Комаров</t>
  </si>
  <si>
    <t>Заместитель генерального директора-главный инженер</t>
  </si>
  <si>
    <t>комбинированная выработка энергии</t>
  </si>
  <si>
    <t xml:space="preserve">Нестеренко </t>
  </si>
  <si>
    <t>Анатолий</t>
  </si>
  <si>
    <t>Анреевич</t>
  </si>
  <si>
    <t>Заместитель главного инженера по ремонту</t>
  </si>
  <si>
    <t xml:space="preserve">Зубрицкий </t>
  </si>
  <si>
    <t>Заместитель главного инженера по эксплуатации</t>
  </si>
  <si>
    <t>ООО "ЖКО ЮГ"</t>
  </si>
  <si>
    <t>Панков</t>
  </si>
  <si>
    <t>Заместитель главного инженера</t>
  </si>
  <si>
    <t>Непромышленный потребитель электроэнергии</t>
  </si>
  <si>
    <t>08.07.2022 г.</t>
  </si>
  <si>
    <t>Производственный кооператив "Дулевский фарфор"</t>
  </si>
  <si>
    <t>Буслаев</t>
  </si>
  <si>
    <t>начальник газовой службы</t>
  </si>
  <si>
    <t>23.12.2020, удовл, V до и выше 1000 В</t>
  </si>
  <si>
    <t>83/51</t>
  </si>
  <si>
    <t>АО "АКРИХИН"</t>
  </si>
  <si>
    <t xml:space="preserve">Телегин </t>
  </si>
  <si>
    <t xml:space="preserve"> Андрей </t>
  </si>
  <si>
    <t xml:space="preserve"> Владимирович</t>
  </si>
  <si>
    <t>22.06.1974 г.</t>
  </si>
  <si>
    <t>Главный специалист</t>
  </si>
  <si>
    <t>28.07.2021, хор.</t>
  </si>
  <si>
    <t>2570</t>
  </si>
  <si>
    <t>МКП "ИКЖКХ"</t>
  </si>
  <si>
    <t xml:space="preserve">Новиков </t>
  </si>
  <si>
    <t>10 лет</t>
  </si>
  <si>
    <t>теплоснабжающая организация</t>
  </si>
  <si>
    <t xml:space="preserve">Аксенов </t>
  </si>
  <si>
    <t>Мучкин</t>
  </si>
  <si>
    <t>Егорович</t>
  </si>
  <si>
    <t>Начальник отдела по ремонту и обслуживанию электрооборудования</t>
  </si>
  <si>
    <t xml:space="preserve">Кузенова </t>
  </si>
  <si>
    <t>Светлана</t>
  </si>
  <si>
    <t>Николаевна</t>
  </si>
  <si>
    <t>Руководитель службы охраны труда и промышленной безопасности</t>
  </si>
  <si>
    <t>специалист</t>
  </si>
  <si>
    <t>Сапронова</t>
  </si>
  <si>
    <t>Евгения</t>
  </si>
  <si>
    <t>Специалист по охране труда и промышленной безопасности</t>
  </si>
  <si>
    <t>08/07/22</t>
  </si>
  <si>
    <t>ООО «Фондеко»</t>
  </si>
  <si>
    <t xml:space="preserve">Загуменнов </t>
  </si>
  <si>
    <t>Кузьмич</t>
  </si>
  <si>
    <t xml:space="preserve">Главный энергетик </t>
  </si>
  <si>
    <t xml:space="preserve">11.08.2021 хорошо 
IV гр. до 1000 В
</t>
  </si>
  <si>
    <t>IV гр. до 1000 В</t>
  </si>
  <si>
    <t>783</t>
  </si>
  <si>
    <t>МУП "РЭУ"</t>
  </si>
  <si>
    <t xml:space="preserve">Трунин </t>
  </si>
  <si>
    <t>начальник участка №2</t>
  </si>
  <si>
    <t>IV до 1000 В   01.07.2022 неуд.</t>
  </si>
  <si>
    <t xml:space="preserve">общая электроэнергетика </t>
  </si>
  <si>
    <t>IV группа до 1000 в</t>
  </si>
  <si>
    <t xml:space="preserve">Лобанова </t>
  </si>
  <si>
    <t>Валерьевна</t>
  </si>
  <si>
    <t>специалист ОТ</t>
  </si>
  <si>
    <t>17</t>
  </si>
  <si>
    <t>ООО "УК "Фортуна Сервис+"</t>
  </si>
  <si>
    <t>Громоздин</t>
  </si>
  <si>
    <t>24 лет</t>
  </si>
  <si>
    <t>26.02.2020, уд., IV, до и выше 1000 В</t>
  </si>
  <si>
    <t>IV до  и выше 1000 В</t>
  </si>
  <si>
    <t>ООО "УК "Фортуна Сервис+</t>
  </si>
  <si>
    <t>Бутенко</t>
  </si>
  <si>
    <t>Инженер -электрик</t>
  </si>
  <si>
    <t>26.02.2020, уд., IV, до 1000 В</t>
  </si>
  <si>
    <t>Дорофеев</t>
  </si>
  <si>
    <t>Дмитриевич</t>
  </si>
  <si>
    <t>26.02.2020, уд, IV, до 1000 В</t>
  </si>
  <si>
    <t>Пряхин</t>
  </si>
  <si>
    <t>44 лет</t>
  </si>
  <si>
    <t>Слепцов</t>
  </si>
  <si>
    <t>25.03.2020, уд., IV, до и выше 1000 В</t>
  </si>
  <si>
    <t>24</t>
  </si>
  <si>
    <t>ООО "ЭНИТ"</t>
  </si>
  <si>
    <t>Мусатов</t>
  </si>
  <si>
    <t>Артем</t>
  </si>
  <si>
    <t>2г.5м</t>
  </si>
  <si>
    <t>11.08.2021, отл, V до и выше 1000 В</t>
  </si>
  <si>
    <t>Кабаргин</t>
  </si>
  <si>
    <t>начальник электромеханического участка</t>
  </si>
  <si>
    <t>1г</t>
  </si>
  <si>
    <t>10.09.2021, отл, V до и выше 1000 В</t>
  </si>
  <si>
    <t>1</t>
  </si>
  <si>
    <t>АО «СПМК-1»</t>
  </si>
  <si>
    <t>Якимов</t>
  </si>
  <si>
    <t>Владислав</t>
  </si>
  <si>
    <t>электрик участка</t>
  </si>
  <si>
    <t>24.09.2019, IV гр до 1000 В</t>
  </si>
  <si>
    <t>IV  до 1000В</t>
  </si>
  <si>
    <t>116 Исх-198</t>
  </si>
  <si>
    <t>ООО " Первая компания"</t>
  </si>
  <si>
    <t>Кокунов</t>
  </si>
  <si>
    <t>отопление</t>
  </si>
  <si>
    <t>Синяев</t>
  </si>
  <si>
    <t>Никита</t>
  </si>
  <si>
    <t>Владиславович</t>
  </si>
  <si>
    <t>Начальник котельных</t>
  </si>
  <si>
    <t>ООО "ДМУ"</t>
  </si>
  <si>
    <t>Плешаков</t>
  </si>
  <si>
    <t>эксперт-энергетик</t>
  </si>
  <si>
    <t>2 года.</t>
  </si>
  <si>
    <t>23.07.2019, уд, IV до и выше 1000 В</t>
  </si>
  <si>
    <t>126</t>
  </si>
  <si>
    <t>МАОУ Лицей № 14 имени Ю.А. Гагарина ГОЩ</t>
  </si>
  <si>
    <t>Сычев</t>
  </si>
  <si>
    <t>Вениаминович</t>
  </si>
  <si>
    <t>заместитель директора</t>
  </si>
  <si>
    <t>1 год 4 месяца</t>
  </si>
  <si>
    <t>Зиятдинов</t>
  </si>
  <si>
    <t>Динар</t>
  </si>
  <si>
    <t>Радикович</t>
  </si>
  <si>
    <t>руководитель отдела</t>
  </si>
  <si>
    <t>11.06.2019, уд, IV до и выше 1000 В</t>
  </si>
  <si>
    <t>гл.бухгалтер 89162938334</t>
  </si>
  <si>
    <t>Годяева Ольга Васильевна Специалист по ОТ и ПК                                8-495-516-02-24</t>
  </si>
  <si>
    <t>Эксперт -Энергетик, Плешаков Сергей Сергеевич,8 925 450 67 26</t>
  </si>
  <si>
    <t>Заместитель  директора Сычев Сергей Вениаминович,, +7(916)3114056</t>
  </si>
  <si>
    <t>Зиятдинов Динар Радикович, руковдитель охраны труда, 8 966 018 19 01</t>
  </si>
  <si>
    <t>12.01.2022, отл.,
V гр до и выше 1000 В</t>
  </si>
  <si>
    <t>12.01.2022,уд,
V гр до и выше 1000 В</t>
  </si>
  <si>
    <t>зам. директора по безопасности</t>
  </si>
  <si>
    <t>Начальник отдела                                                                               Д.И. Федулов</t>
  </si>
  <si>
    <t>Дата проведения проверки знаний: 27.07.2022</t>
  </si>
  <si>
    <t>Начальника отдела                                                                                                                           Д.И.Федулов</t>
  </si>
  <si>
    <t>Руководитель</t>
  </si>
  <si>
    <t>Е.М.Тюменцев</t>
  </si>
  <si>
    <t>Тихонова  Татьяна  Васильевна 
Мастер котельной 3 года</t>
  </si>
  <si>
    <t>Маричев  Максим  Николаевич 
Главный инженер 3 месяца</t>
  </si>
  <si>
    <t>Ганяев  Александр  Матвеевич 
Заместитель генерального директора по технической части 3 года</t>
  </si>
  <si>
    <t>Белевцев  Станислав  Юрьевич 
начальник отдела по техническому обеспечению цеха таблетирования 7 лет</t>
  </si>
  <si>
    <t>Пискунов  Максим  Михайлович 
инженер по эксплуатации систем обеспечения производственного оборудования 5 лет</t>
  </si>
  <si>
    <t>Коробкин Александр Викторович 
инженер-теплотехник 8 лет</t>
  </si>
  <si>
    <t>Кулешов Валерий Юрьевич 
Энергетик 12 лет</t>
  </si>
  <si>
    <t>Крючков Сергей Викторович 
Старший инженер-электроник 14 лет</t>
  </si>
  <si>
    <t>Сирман Виталий Викторович 
главный энергетик 1 год</t>
  </si>
  <si>
    <t>Чесноков  Евгений Анатольевич 
Руководитель службы надежности, производственного контроля и охраны труда департамента технической инспекции и производственной безопасности 7 мес</t>
  </si>
  <si>
    <t>Дворянов Владимир Николаевич 
Заместитель главного инженера - директор департамента оперативно-технологического управления 2 года 7 мес</t>
  </si>
  <si>
    <t>Авраменко Максим Юрьевич 
Руководитель ситуационно-аналитического центра департамента оперативно-технологического управления 2 года</t>
  </si>
  <si>
    <t>Сивцов Николай Александрович 
Руководитель ситуационно-аналитического центра департамента оперативно-технологического управления 3 года</t>
  </si>
  <si>
    <t>Сычев  Алексей Викторович 
менеджер по технической поддержке 43132</t>
  </si>
  <si>
    <t>Федоров Сергей Николаевич 
техник-электромеханик 2 года</t>
  </si>
  <si>
    <t>Топтыгин Андрей Сергеевич 
Механик 1 к. 3 года</t>
  </si>
  <si>
    <t>Савельев Дмитий Владимирович 
Главный инженер 8 мес</t>
  </si>
  <si>
    <t>Овчинников Александр Юрьевич 
главный инженер 21 год</t>
  </si>
  <si>
    <t>Гусев Иван Иванович 
заместитель главного инженера 14 лет</t>
  </si>
  <si>
    <t>Сетяев Дмитрий Викторович 
начальник участка 1,5  года</t>
  </si>
  <si>
    <t>Траков  Александр Львович 
Инженер КИПиА 7 лет</t>
  </si>
  <si>
    <t>Казанов Сергей Валерьевич 
Главный энергетик 2 года</t>
  </si>
  <si>
    <t>Крылов Илья Алексеевич 
Механик 2 года</t>
  </si>
  <si>
    <t>Королев Денис Николаевич 
Техник-начальник группы по обслуживанию лифтов 4 года</t>
  </si>
  <si>
    <t>Мезенцев Александр Алекандрович 
главный инженер 2 года</t>
  </si>
  <si>
    <t>Афанасьев Дмитрий  Альбертович 
инженер 2 года</t>
  </si>
  <si>
    <t>Мартынчик Максим Алексеевич 
руководитель 7 лет</t>
  </si>
  <si>
    <t>Мухаметшин Сергей Викторович 
Директор департамента развития химического производства 2 месяца</t>
  </si>
  <si>
    <t>Караваева Анна Тамерлановна 
начальник отдела охраны труда, промышленной и экологической безопасности 4 месяца</t>
  </si>
  <si>
    <t>Руенков Александр Васильевич 
Начальник отделения электроснабжения 15 лет</t>
  </si>
  <si>
    <t xml:space="preserve">Жовнерук Владимир Александрович 
Главный энергетик 7 лет </t>
  </si>
  <si>
    <t>Мурадян Грачик  Робертович 
Менеджер по маркетингу и сбыту продукции 12 лет</t>
  </si>
  <si>
    <t>Макаров Юрий Владимирович 
Инженер 9 лет</t>
  </si>
  <si>
    <t>Герасимова Елена Анатольевна 
Специалист по охране труда 9 лет</t>
  </si>
  <si>
    <t>Черногоров Александр Александрович 
электромонтер 3 мес</t>
  </si>
  <si>
    <t>Беликов  Станислав Геннадьевич 
Главный специалист группы по эксплуатации объектов энергетического хозяйства 1 месяц</t>
  </si>
  <si>
    <t>Кошелев Александр Евгеньевич 
Начальник испытательного лабораторного центра 3 года</t>
  </si>
  <si>
    <t>Старостин Руслан Андреевич 
Научный сотрудник 2 года</t>
  </si>
  <si>
    <t>Зубарев Сергей Алексеевич 
Главный специалист геофезической службы 4 месяца</t>
  </si>
  <si>
    <t>Прусов Павел Павлович 
главный инженер 3 года</t>
  </si>
  <si>
    <t>Романов  Роман Викторович 
ведущий инженер-энергетик 1 год</t>
  </si>
  <si>
    <t>Мулярец Валентин Николаевич 
зам. директора по безопасности 2 года</t>
  </si>
  <si>
    <t xml:space="preserve">Юнак  Владимир  Иванович 
Зам. директора по АХР 3 года </t>
  </si>
  <si>
    <t>Комаров Игорь Вячеславович 
Заместитель генерального директора-главный инженер -</t>
  </si>
  <si>
    <t>Нестеренко  Анатолий Анреевич 
Заместитель главного инженера по ремонту -</t>
  </si>
  <si>
    <t>Зубрицкий  Сергей Александрович 
Заместитель главного инженера по эксплуатации -</t>
  </si>
  <si>
    <t>Панков Сергей Николаевич 
Заместитель главного инженера 5 лет</t>
  </si>
  <si>
    <t>Буслаев Сергей Валентинович 
начальник газовой службы 3 месяца</t>
  </si>
  <si>
    <t>Телегин   Андрей   Владимирович 
Главный специалист 14</t>
  </si>
  <si>
    <t>Новиков  Александр Николаевич 
Главный инженер 10 лет</t>
  </si>
  <si>
    <t>Аксенов  Евгений  Анатольевич 
Начальник управления 1 год</t>
  </si>
  <si>
    <t>Мучкин Алексей Егорович 
Начальник отдела по ремонту и обслуживанию электрооборудования 3 месяца</t>
  </si>
  <si>
    <t>Кузенова  Светлана Николаевна 
Руководитель службы охраны труда и промышленной безопасности 5 лет</t>
  </si>
  <si>
    <t>Сапронова Евгения Александровна 
Специалист по охране труда и промышленной безопасности 5 лет</t>
  </si>
  <si>
    <t>Загуменнов  Александр  Кузьмич 
Главный энергетик  10 лет</t>
  </si>
  <si>
    <t>Трунин  Алексей Николаевич 
начальник участка №2 1 месяц</t>
  </si>
  <si>
    <t>Лобанова  Юлия Валерьевна 
специалист ОТ 5 месяцев</t>
  </si>
  <si>
    <t>Громоздин Валентин Сергеевич 
Инженер 24 лет</t>
  </si>
  <si>
    <t>Бутенко Александр Александрович 
Инженер -электрик 8 лет</t>
  </si>
  <si>
    <t>Дорофеев Анатолий Дмитриевич 
Инженер -электрик 8 лет</t>
  </si>
  <si>
    <t>Пряхин Алексей  Анатольевич 
Инженер -электрик 44 лет</t>
  </si>
  <si>
    <t>Слепцов Роман Викторович 
Инженер 20 лет</t>
  </si>
  <si>
    <t>Мусатов Артем Олегович 
главный энергетик 2г.5м</t>
  </si>
  <si>
    <t>Кабаргин Алексей Сергеевич 
начальник электромеханического участка 1г</t>
  </si>
  <si>
    <t>Якимов Владислав Анатольевич 
электрик участка 2 месяца</t>
  </si>
  <si>
    <t>Кокунов Александр Владимирович 
Главный инженер 1 год</t>
  </si>
  <si>
    <t>Синяев Никита Владиславович 
Начальник котельных 1 год</t>
  </si>
  <si>
    <t>Плешаков Сергей Сергеевич 
эксперт-энергетик 2 года.</t>
  </si>
  <si>
    <t>Сычев Сергей Вениаминович 
заместитель директора 1 год 4 месяца</t>
  </si>
  <si>
    <t>Зиятдинов Динар Радикович 
руководитель отдела 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</si>
</sst>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F400]h:mm:ss\ AM/PM"/>
    <numFmt numFmtId="166" formatCode="dd/mm/yyyy\ hh:mm:ss"/>
    <numFmt numFmtId="167" formatCode="dd/mm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4"/>
      <color rgb="FFFF000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1" fillId="0" borderId="0"/>
    <xf numFmtId="0" fontId="6" fillId="0" borderId="0"/>
    <xf numFmtId="0" fontId="7" fillId="0" borderId="0"/>
    <xf numFmtId="164" fontId="8" fillId="0" borderId="0"/>
    <xf numFmtId="0" fontId="12" fillId="0" borderId="0"/>
    <xf numFmtId="0" fontId="8" fillId="0" borderId="0"/>
  </cellStyleXfs>
  <cellXfs count="1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horizontal="center" vertical="center" wrapText="1" shrinkToFit="1"/>
    </xf>
    <xf numFmtId="20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/>
    <xf numFmtId="0" fontId="9" fillId="0" borderId="3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67" fontId="20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/>
    <xf numFmtId="1" fontId="2" fillId="0" borderId="0" xfId="0" applyNumberFormat="1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</cellXfs>
  <cellStyles count="8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4" xfId="4"/>
    <cellStyle name="Обычный 5" xfId="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77"/>
  <sheetViews>
    <sheetView topLeftCell="A28" zoomScale="70" zoomScaleNormal="70" zoomScaleSheetLayoutView="70" workbookViewId="0">
      <selection activeCell="K35" sqref="K35"/>
    </sheetView>
  </sheetViews>
  <sheetFormatPr defaultRowHeight="15.75" x14ac:dyDescent="0.25"/>
  <cols>
    <col min="1" max="1" width="4.7109375" style="56" customWidth="1"/>
    <col min="2" max="2" width="5.7109375" style="56" bestFit="1" customWidth="1"/>
    <col min="3" max="3" width="22.5703125" style="58" bestFit="1" customWidth="1"/>
    <col min="4" max="4" width="13.7109375" style="58" bestFit="1" customWidth="1"/>
    <col min="5" max="5" width="32.140625" style="72" customWidth="1"/>
    <col min="6" max="6" width="19" style="56" customWidth="1"/>
    <col min="7" max="7" width="22.5703125" style="56" customWidth="1"/>
    <col min="8" max="8" width="17.28515625" style="56" bestFit="1" customWidth="1"/>
    <col min="9" max="9" width="20.85546875" style="56" bestFit="1" customWidth="1"/>
    <col min="10" max="10" width="14.28515625" style="57" customWidth="1"/>
    <col min="11" max="11" width="26.85546875" style="56" customWidth="1"/>
    <col min="12" max="12" width="16.28515625" style="56" bestFit="1" customWidth="1"/>
    <col min="13" max="13" width="18" style="56" bestFit="1" customWidth="1"/>
    <col min="14" max="14" width="24.42578125" style="56" customWidth="1"/>
    <col min="15" max="15" width="25.28515625" style="56" customWidth="1"/>
    <col min="16" max="16" width="25.42578125" style="57" customWidth="1"/>
    <col min="17" max="17" width="22.140625" style="56" customWidth="1"/>
    <col min="18" max="18" width="23.42578125" style="63" customWidth="1"/>
    <col min="19" max="19" width="25" style="56" customWidth="1"/>
    <col min="20" max="20" width="32.7109375" style="56" customWidth="1"/>
    <col min="21" max="21" width="13.140625" style="57" customWidth="1"/>
    <col min="22" max="22" width="11.28515625" style="59" bestFit="1" customWidth="1"/>
    <col min="23" max="23" width="12.85546875" style="62" customWidth="1"/>
    <col min="24" max="25" width="9.28515625" style="56" customWidth="1"/>
    <col min="26" max="16384" width="9.140625" style="56"/>
  </cols>
  <sheetData>
    <row r="1" spans="1:95" s="58" customFormat="1" x14ac:dyDescent="0.25">
      <c r="E1" s="72"/>
      <c r="J1" s="57"/>
      <c r="K1" s="56"/>
      <c r="R1" s="63"/>
    </row>
    <row r="2" spans="1:95" s="58" customFormat="1" ht="63" x14ac:dyDescent="0.25">
      <c r="A2" s="54"/>
      <c r="B2" s="56" t="s">
        <v>5</v>
      </c>
      <c r="C2" s="55"/>
      <c r="D2" s="57" t="s">
        <v>61</v>
      </c>
      <c r="E2" s="72" t="s">
        <v>4</v>
      </c>
      <c r="F2" s="56" t="s">
        <v>0</v>
      </c>
      <c r="G2" s="56" t="s">
        <v>1</v>
      </c>
      <c r="H2" s="56" t="s">
        <v>2</v>
      </c>
      <c r="I2" s="57" t="s">
        <v>3</v>
      </c>
      <c r="J2" s="57" t="s">
        <v>6</v>
      </c>
      <c r="K2" s="56" t="s">
        <v>7</v>
      </c>
      <c r="L2" s="56" t="s">
        <v>8</v>
      </c>
      <c r="M2" s="56" t="s">
        <v>9</v>
      </c>
      <c r="N2" s="57" t="s">
        <v>16</v>
      </c>
      <c r="O2" s="57" t="s">
        <v>26</v>
      </c>
      <c r="P2" s="57" t="s">
        <v>29</v>
      </c>
      <c r="Q2" s="55" t="s">
        <v>12</v>
      </c>
      <c r="R2" s="63" t="s">
        <v>11</v>
      </c>
      <c r="S2" s="57" t="s">
        <v>10</v>
      </c>
      <c r="T2" s="57" t="s">
        <v>67</v>
      </c>
      <c r="U2" s="57" t="s">
        <v>13</v>
      </c>
      <c r="V2" s="59" t="s">
        <v>14</v>
      </c>
    </row>
    <row r="3" spans="1:95" s="58" customFormat="1" x14ac:dyDescent="0.25">
      <c r="A3" s="60"/>
      <c r="B3" s="56"/>
      <c r="C3" s="55"/>
      <c r="D3" s="57"/>
      <c r="E3" s="72"/>
      <c r="F3" s="56"/>
      <c r="G3" s="56"/>
      <c r="H3" s="56"/>
      <c r="I3" s="57"/>
      <c r="J3" s="57"/>
      <c r="K3" s="56"/>
      <c r="L3" s="56"/>
      <c r="M3" s="56"/>
      <c r="N3" s="57"/>
      <c r="O3" s="57"/>
      <c r="P3" s="57"/>
      <c r="Q3" s="55"/>
      <c r="R3" s="63"/>
      <c r="S3" s="57"/>
      <c r="T3" s="57"/>
      <c r="U3" s="61"/>
      <c r="V3" s="59"/>
    </row>
    <row r="4" spans="1:95" s="87" customFormat="1" ht="31.5" x14ac:dyDescent="0.2">
      <c r="A4" s="58"/>
      <c r="B4" s="69">
        <v>1</v>
      </c>
      <c r="C4" s="70" t="s">
        <v>179</v>
      </c>
      <c r="D4" s="71">
        <v>44749</v>
      </c>
      <c r="E4" s="72" t="s">
        <v>180</v>
      </c>
      <c r="F4" s="83">
        <v>5050013967</v>
      </c>
      <c r="G4" s="83" t="s">
        <v>181</v>
      </c>
      <c r="H4" s="83" t="s">
        <v>182</v>
      </c>
      <c r="I4" s="83" t="s">
        <v>183</v>
      </c>
      <c r="J4" s="84">
        <v>20449</v>
      </c>
      <c r="K4" s="56" t="s">
        <v>184</v>
      </c>
      <c r="L4" s="69" t="s">
        <v>44</v>
      </c>
      <c r="M4" s="72" t="s">
        <v>31</v>
      </c>
      <c r="N4" s="72" t="s">
        <v>112</v>
      </c>
      <c r="O4" s="73" t="s">
        <v>185</v>
      </c>
      <c r="P4" s="73" t="s">
        <v>119</v>
      </c>
      <c r="Q4" s="73" t="s">
        <v>186</v>
      </c>
      <c r="R4" s="72" t="s">
        <v>121</v>
      </c>
      <c r="S4" s="85" t="s">
        <v>95</v>
      </c>
      <c r="T4" s="55" t="s">
        <v>160</v>
      </c>
      <c r="U4" s="86">
        <v>44769</v>
      </c>
      <c r="V4" s="59">
        <v>0.375</v>
      </c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95" s="87" customFormat="1" ht="63" x14ac:dyDescent="0.25">
      <c r="B5" s="69">
        <v>2</v>
      </c>
      <c r="C5" s="70" t="s">
        <v>179</v>
      </c>
      <c r="D5" s="71">
        <v>44749</v>
      </c>
      <c r="E5" s="72" t="s">
        <v>180</v>
      </c>
      <c r="F5" s="83">
        <v>5050013967</v>
      </c>
      <c r="G5" s="83" t="s">
        <v>187</v>
      </c>
      <c r="H5" s="83" t="s">
        <v>144</v>
      </c>
      <c r="I5" s="83" t="s">
        <v>37</v>
      </c>
      <c r="J5" s="73">
        <v>30429</v>
      </c>
      <c r="K5" s="56" t="s">
        <v>57</v>
      </c>
      <c r="L5" s="72" t="s">
        <v>108</v>
      </c>
      <c r="M5" s="72" t="s">
        <v>31</v>
      </c>
      <c r="N5" s="72" t="s">
        <v>112</v>
      </c>
      <c r="O5" s="73" t="s">
        <v>185</v>
      </c>
      <c r="P5" s="73" t="s">
        <v>119</v>
      </c>
      <c r="Q5" s="73" t="s">
        <v>186</v>
      </c>
      <c r="R5" s="72" t="s">
        <v>121</v>
      </c>
      <c r="S5" s="85" t="s">
        <v>95</v>
      </c>
      <c r="T5" s="72" t="s">
        <v>176</v>
      </c>
      <c r="U5" s="86">
        <v>44769</v>
      </c>
      <c r="V5" s="59">
        <v>0.375</v>
      </c>
    </row>
    <row r="6" spans="1:95" s="87" customFormat="1" ht="63" x14ac:dyDescent="0.2">
      <c r="B6" s="69">
        <v>3</v>
      </c>
      <c r="C6" s="70" t="s">
        <v>179</v>
      </c>
      <c r="D6" s="71">
        <v>44749</v>
      </c>
      <c r="E6" s="72" t="s">
        <v>180</v>
      </c>
      <c r="F6" s="83">
        <v>5050013967</v>
      </c>
      <c r="G6" s="83" t="s">
        <v>188</v>
      </c>
      <c r="H6" s="83" t="s">
        <v>128</v>
      </c>
      <c r="I6" s="83" t="s">
        <v>189</v>
      </c>
      <c r="J6" s="84">
        <v>19328</v>
      </c>
      <c r="K6" s="56" t="s">
        <v>190</v>
      </c>
      <c r="L6" s="69" t="s">
        <v>44</v>
      </c>
      <c r="M6" s="72" t="s">
        <v>31</v>
      </c>
      <c r="N6" s="72" t="s">
        <v>112</v>
      </c>
      <c r="O6" s="73" t="s">
        <v>185</v>
      </c>
      <c r="P6" s="73" t="s">
        <v>119</v>
      </c>
      <c r="Q6" s="73" t="s">
        <v>186</v>
      </c>
      <c r="R6" s="72" t="s">
        <v>121</v>
      </c>
      <c r="S6" s="85" t="s">
        <v>95</v>
      </c>
      <c r="T6" s="70" t="s">
        <v>131</v>
      </c>
      <c r="U6" s="86">
        <v>44769</v>
      </c>
      <c r="V6" s="59">
        <v>0.375</v>
      </c>
    </row>
    <row r="7" spans="1:95" s="87" customFormat="1" ht="63" x14ac:dyDescent="0.25">
      <c r="B7" s="69">
        <v>4</v>
      </c>
      <c r="C7" s="74" t="s">
        <v>191</v>
      </c>
      <c r="D7" s="75">
        <v>44722</v>
      </c>
      <c r="E7" s="72" t="s">
        <v>192</v>
      </c>
      <c r="F7" s="76">
        <v>5011016121</v>
      </c>
      <c r="G7" s="76" t="s">
        <v>193</v>
      </c>
      <c r="H7" s="76" t="s">
        <v>194</v>
      </c>
      <c r="I7" s="76" t="s">
        <v>49</v>
      </c>
      <c r="J7" s="63">
        <v>24522</v>
      </c>
      <c r="K7" s="56" t="s">
        <v>195</v>
      </c>
      <c r="L7" s="64" t="s">
        <v>91</v>
      </c>
      <c r="M7" s="72" t="s">
        <v>31</v>
      </c>
      <c r="N7" s="53" t="s">
        <v>110</v>
      </c>
      <c r="O7" s="63" t="s">
        <v>196</v>
      </c>
      <c r="P7" s="63" t="s">
        <v>119</v>
      </c>
      <c r="Q7" s="73" t="s">
        <v>197</v>
      </c>
      <c r="R7" s="72" t="s">
        <v>121</v>
      </c>
      <c r="S7" s="85" t="s">
        <v>95</v>
      </c>
      <c r="T7" s="70" t="s">
        <v>148</v>
      </c>
      <c r="U7" s="86">
        <v>44769</v>
      </c>
      <c r="V7" s="59">
        <v>0.375</v>
      </c>
    </row>
    <row r="8" spans="1:95" s="87" customFormat="1" ht="78.75" x14ac:dyDescent="0.25">
      <c r="B8" s="69">
        <v>5</v>
      </c>
      <c r="C8" s="74" t="s">
        <v>191</v>
      </c>
      <c r="D8" s="75">
        <v>44722</v>
      </c>
      <c r="E8" s="72" t="s">
        <v>192</v>
      </c>
      <c r="F8" s="78">
        <v>5011016121</v>
      </c>
      <c r="G8" s="78" t="s">
        <v>198</v>
      </c>
      <c r="H8" s="78" t="s">
        <v>199</v>
      </c>
      <c r="I8" s="78" t="s">
        <v>53</v>
      </c>
      <c r="J8" s="75">
        <v>31420</v>
      </c>
      <c r="K8" s="56" t="s">
        <v>200</v>
      </c>
      <c r="L8" s="77" t="s">
        <v>47</v>
      </c>
      <c r="M8" s="72" t="s">
        <v>31</v>
      </c>
      <c r="N8" s="53" t="s">
        <v>201</v>
      </c>
      <c r="O8" s="63" t="s">
        <v>202</v>
      </c>
      <c r="P8" s="63" t="s">
        <v>119</v>
      </c>
      <c r="Q8" s="73" t="s">
        <v>197</v>
      </c>
      <c r="R8" s="72" t="s">
        <v>121</v>
      </c>
      <c r="S8" s="85" t="s">
        <v>95</v>
      </c>
      <c r="T8" s="70" t="s">
        <v>124</v>
      </c>
      <c r="U8" s="86">
        <v>44769</v>
      </c>
      <c r="V8" s="59">
        <v>0.375</v>
      </c>
    </row>
    <row r="9" spans="1:95" s="87" customFormat="1" ht="47.25" x14ac:dyDescent="0.25">
      <c r="B9" s="69">
        <v>6</v>
      </c>
      <c r="C9" s="74" t="s">
        <v>191</v>
      </c>
      <c r="D9" s="75">
        <v>44722</v>
      </c>
      <c r="E9" s="72" t="s">
        <v>192</v>
      </c>
      <c r="F9" s="76">
        <v>5011016121</v>
      </c>
      <c r="G9" s="76" t="s">
        <v>203</v>
      </c>
      <c r="H9" s="76" t="s">
        <v>34</v>
      </c>
      <c r="I9" s="76" t="s">
        <v>51</v>
      </c>
      <c r="J9" s="63">
        <v>31637</v>
      </c>
      <c r="K9" s="56" t="s">
        <v>204</v>
      </c>
      <c r="L9" s="64" t="s">
        <v>48</v>
      </c>
      <c r="M9" s="72" t="s">
        <v>28</v>
      </c>
      <c r="N9" s="56" t="s">
        <v>27</v>
      </c>
      <c r="O9" s="57" t="s">
        <v>205</v>
      </c>
      <c r="P9" s="63" t="s">
        <v>102</v>
      </c>
      <c r="Q9" s="114" t="s">
        <v>65</v>
      </c>
      <c r="R9" s="69" t="s">
        <v>134</v>
      </c>
      <c r="S9" s="85" t="s">
        <v>58</v>
      </c>
      <c r="T9" s="70" t="s">
        <v>139</v>
      </c>
      <c r="U9" s="86">
        <v>44769</v>
      </c>
      <c r="V9" s="59">
        <v>0.375</v>
      </c>
    </row>
    <row r="10" spans="1:95" s="87" customFormat="1" ht="63" x14ac:dyDescent="0.25">
      <c r="B10" s="69">
        <v>7</v>
      </c>
      <c r="C10" s="74" t="s">
        <v>206</v>
      </c>
      <c r="D10" s="75">
        <v>44719</v>
      </c>
      <c r="E10" s="72" t="s">
        <v>207</v>
      </c>
      <c r="F10" s="76">
        <v>4003014954</v>
      </c>
      <c r="G10" s="76" t="s">
        <v>208</v>
      </c>
      <c r="H10" s="76" t="s">
        <v>82</v>
      </c>
      <c r="I10" s="76" t="s">
        <v>49</v>
      </c>
      <c r="J10" s="88" t="s">
        <v>209</v>
      </c>
      <c r="K10" s="56" t="s">
        <v>210</v>
      </c>
      <c r="L10" s="77" t="s">
        <v>62</v>
      </c>
      <c r="M10" s="72" t="s">
        <v>31</v>
      </c>
      <c r="N10" s="56" t="s">
        <v>27</v>
      </c>
      <c r="O10" s="57" t="s">
        <v>211</v>
      </c>
      <c r="P10" s="63" t="s">
        <v>102</v>
      </c>
      <c r="Q10" s="114" t="s">
        <v>65</v>
      </c>
      <c r="R10" s="89" t="s">
        <v>105</v>
      </c>
      <c r="S10" s="85" t="s">
        <v>58</v>
      </c>
      <c r="T10" s="70" t="s">
        <v>138</v>
      </c>
      <c r="U10" s="86">
        <v>44769</v>
      </c>
      <c r="V10" s="59">
        <v>0.375</v>
      </c>
    </row>
    <row r="11" spans="1:95" s="87" customFormat="1" ht="47.25" x14ac:dyDescent="0.25">
      <c r="B11" s="69">
        <v>8</v>
      </c>
      <c r="C11" s="74" t="s">
        <v>206</v>
      </c>
      <c r="D11" s="75">
        <v>44719</v>
      </c>
      <c r="E11" s="72" t="s">
        <v>207</v>
      </c>
      <c r="F11" s="78">
        <v>4003014954</v>
      </c>
      <c r="G11" s="78" t="s">
        <v>212</v>
      </c>
      <c r="H11" s="78" t="s">
        <v>32</v>
      </c>
      <c r="I11" s="78" t="s">
        <v>51</v>
      </c>
      <c r="J11" s="75">
        <v>28073</v>
      </c>
      <c r="K11" s="56" t="s">
        <v>213</v>
      </c>
      <c r="L11" s="77" t="s">
        <v>214</v>
      </c>
      <c r="M11" s="72" t="s">
        <v>31</v>
      </c>
      <c r="N11" s="56" t="s">
        <v>27</v>
      </c>
      <c r="O11" s="57" t="s">
        <v>215</v>
      </c>
      <c r="P11" s="63" t="s">
        <v>102</v>
      </c>
      <c r="Q11" s="114" t="s">
        <v>65</v>
      </c>
      <c r="R11" s="89" t="s">
        <v>105</v>
      </c>
      <c r="S11" s="85" t="s">
        <v>58</v>
      </c>
      <c r="T11" s="70" t="s">
        <v>168</v>
      </c>
      <c r="U11" s="86">
        <v>44769</v>
      </c>
      <c r="V11" s="59">
        <v>0.375</v>
      </c>
    </row>
    <row r="12" spans="1:95" s="87" customFormat="1" ht="47.25" x14ac:dyDescent="0.25">
      <c r="B12" s="69">
        <v>9</v>
      </c>
      <c r="C12" s="79" t="s">
        <v>216</v>
      </c>
      <c r="D12" s="80">
        <v>44610</v>
      </c>
      <c r="E12" s="72" t="s">
        <v>217</v>
      </c>
      <c r="F12" s="76">
        <v>5019019974</v>
      </c>
      <c r="G12" s="76" t="s">
        <v>218</v>
      </c>
      <c r="H12" s="76" t="s">
        <v>115</v>
      </c>
      <c r="I12" s="76" t="s">
        <v>51</v>
      </c>
      <c r="J12" s="81">
        <v>26015</v>
      </c>
      <c r="K12" s="56" t="s">
        <v>87</v>
      </c>
      <c r="L12" s="82" t="s">
        <v>45</v>
      </c>
      <c r="M12" s="72" t="s">
        <v>31</v>
      </c>
      <c r="N12" s="56" t="s">
        <v>27</v>
      </c>
      <c r="O12" s="119" t="s">
        <v>219</v>
      </c>
      <c r="P12" s="63" t="s">
        <v>102</v>
      </c>
      <c r="Q12" s="114" t="s">
        <v>65</v>
      </c>
      <c r="R12" s="90" t="s">
        <v>105</v>
      </c>
      <c r="S12" s="85" t="s">
        <v>58</v>
      </c>
      <c r="T12" s="70" t="s">
        <v>152</v>
      </c>
      <c r="U12" s="86">
        <v>44769</v>
      </c>
      <c r="V12" s="59">
        <v>0.40277777777777801</v>
      </c>
    </row>
    <row r="13" spans="1:95" s="87" customFormat="1" ht="126" x14ac:dyDescent="0.25">
      <c r="B13" s="69">
        <v>10</v>
      </c>
      <c r="C13" s="74" t="s">
        <v>220</v>
      </c>
      <c r="D13" s="75">
        <v>44662</v>
      </c>
      <c r="E13" s="72" t="s">
        <v>221</v>
      </c>
      <c r="F13" s="76">
        <v>5032137342</v>
      </c>
      <c r="G13" s="76" t="s">
        <v>222</v>
      </c>
      <c r="H13" s="76" t="s">
        <v>109</v>
      </c>
      <c r="I13" s="76" t="s">
        <v>133</v>
      </c>
      <c r="J13" s="63">
        <v>29182</v>
      </c>
      <c r="K13" s="56" t="s">
        <v>223</v>
      </c>
      <c r="L13" s="77" t="s">
        <v>224</v>
      </c>
      <c r="M13" s="72" t="s">
        <v>31</v>
      </c>
      <c r="N13" s="56" t="s">
        <v>27</v>
      </c>
      <c r="O13" s="57" t="s">
        <v>225</v>
      </c>
      <c r="P13" s="63" t="s">
        <v>226</v>
      </c>
      <c r="Q13" s="114" t="s">
        <v>65</v>
      </c>
      <c r="R13" s="89" t="s">
        <v>105</v>
      </c>
      <c r="S13" s="106" t="s">
        <v>120</v>
      </c>
      <c r="T13" s="70" t="s">
        <v>122</v>
      </c>
      <c r="U13" s="86">
        <v>44769</v>
      </c>
      <c r="V13" s="59">
        <v>0.40277777777777801</v>
      </c>
    </row>
    <row r="14" spans="1:95" s="87" customFormat="1" ht="94.5" x14ac:dyDescent="0.25">
      <c r="B14" s="69">
        <v>11</v>
      </c>
      <c r="C14" s="74" t="s">
        <v>220</v>
      </c>
      <c r="D14" s="75">
        <v>44662</v>
      </c>
      <c r="E14" s="72" t="s">
        <v>221</v>
      </c>
      <c r="F14" s="76">
        <v>5032137342</v>
      </c>
      <c r="G14" s="76" t="s">
        <v>227</v>
      </c>
      <c r="H14" s="76" t="s">
        <v>89</v>
      </c>
      <c r="I14" s="76" t="s">
        <v>37</v>
      </c>
      <c r="J14" s="63">
        <v>25678</v>
      </c>
      <c r="K14" s="56" t="s">
        <v>228</v>
      </c>
      <c r="L14" s="77" t="s">
        <v>229</v>
      </c>
      <c r="M14" s="72" t="s">
        <v>31</v>
      </c>
      <c r="N14" s="56" t="s">
        <v>27</v>
      </c>
      <c r="O14" s="57" t="s">
        <v>230</v>
      </c>
      <c r="P14" s="63" t="s">
        <v>226</v>
      </c>
      <c r="Q14" s="114" t="s">
        <v>65</v>
      </c>
      <c r="R14" s="89" t="s">
        <v>105</v>
      </c>
      <c r="S14" s="106" t="s">
        <v>120</v>
      </c>
      <c r="T14" s="70" t="s">
        <v>152</v>
      </c>
      <c r="U14" s="86">
        <v>44769</v>
      </c>
      <c r="V14" s="59">
        <v>0.40277777777777801</v>
      </c>
    </row>
    <row r="15" spans="1:95" s="87" customFormat="1" ht="110.25" collapsed="1" x14ac:dyDescent="0.25">
      <c r="B15" s="69">
        <v>12</v>
      </c>
      <c r="C15" s="74" t="s">
        <v>220</v>
      </c>
      <c r="D15" s="75">
        <v>44662</v>
      </c>
      <c r="E15" s="72" t="s">
        <v>221</v>
      </c>
      <c r="F15" s="76">
        <v>5032137342</v>
      </c>
      <c r="G15" s="76" t="s">
        <v>231</v>
      </c>
      <c r="H15" s="76" t="s">
        <v>166</v>
      </c>
      <c r="I15" s="76" t="s">
        <v>49</v>
      </c>
      <c r="J15" s="63">
        <v>31338</v>
      </c>
      <c r="K15" s="56" t="s">
        <v>232</v>
      </c>
      <c r="L15" s="77" t="s">
        <v>52</v>
      </c>
      <c r="M15" s="72" t="s">
        <v>31</v>
      </c>
      <c r="N15" s="56" t="s">
        <v>27</v>
      </c>
      <c r="O15" s="57" t="s">
        <v>233</v>
      </c>
      <c r="P15" s="63" t="s">
        <v>226</v>
      </c>
      <c r="Q15" s="114" t="s">
        <v>65</v>
      </c>
      <c r="R15" s="89" t="s">
        <v>105</v>
      </c>
      <c r="S15" s="106" t="s">
        <v>120</v>
      </c>
      <c r="T15" s="70" t="s">
        <v>124</v>
      </c>
      <c r="U15" s="86">
        <v>44769</v>
      </c>
      <c r="V15" s="59">
        <v>0.40277777777777801</v>
      </c>
    </row>
    <row r="16" spans="1:95" s="87" customFormat="1" ht="110.25" collapsed="1" x14ac:dyDescent="0.25">
      <c r="B16" s="69">
        <v>13</v>
      </c>
      <c r="C16" s="74" t="s">
        <v>234</v>
      </c>
      <c r="D16" s="75">
        <v>44712</v>
      </c>
      <c r="E16" s="72" t="s">
        <v>221</v>
      </c>
      <c r="F16" s="76">
        <v>5032137342</v>
      </c>
      <c r="G16" s="76" t="s">
        <v>235</v>
      </c>
      <c r="H16" s="76" t="s">
        <v>92</v>
      </c>
      <c r="I16" s="76" t="s">
        <v>33</v>
      </c>
      <c r="J16" s="63">
        <v>32455</v>
      </c>
      <c r="K16" s="56" t="s">
        <v>232</v>
      </c>
      <c r="L16" s="77" t="s">
        <v>44</v>
      </c>
      <c r="M16" s="72" t="s">
        <v>31</v>
      </c>
      <c r="N16" s="56" t="s">
        <v>27</v>
      </c>
      <c r="O16" s="57" t="s">
        <v>233</v>
      </c>
      <c r="P16" s="63" t="s">
        <v>226</v>
      </c>
      <c r="Q16" s="114" t="s">
        <v>65</v>
      </c>
      <c r="R16" s="89" t="s">
        <v>105</v>
      </c>
      <c r="S16" s="106" t="s">
        <v>120</v>
      </c>
      <c r="T16" s="70" t="s">
        <v>169</v>
      </c>
      <c r="U16" s="86">
        <v>44769</v>
      </c>
      <c r="V16" s="59">
        <v>0.40277777777777801</v>
      </c>
    </row>
    <row r="17" spans="2:22" s="87" customFormat="1" ht="94.5" collapsed="1" x14ac:dyDescent="0.25">
      <c r="B17" s="69">
        <v>14</v>
      </c>
      <c r="C17" s="70"/>
      <c r="D17" s="71">
        <v>44732</v>
      </c>
      <c r="E17" s="72" t="s">
        <v>236</v>
      </c>
      <c r="F17" s="91">
        <v>77032270067</v>
      </c>
      <c r="G17" s="91" t="s">
        <v>237</v>
      </c>
      <c r="H17" s="91" t="s">
        <v>30</v>
      </c>
      <c r="I17" s="91" t="s">
        <v>51</v>
      </c>
      <c r="J17" s="73">
        <v>30241</v>
      </c>
      <c r="K17" s="56" t="s">
        <v>238</v>
      </c>
      <c r="L17" s="73">
        <v>43132</v>
      </c>
      <c r="M17" s="72" t="s">
        <v>31</v>
      </c>
      <c r="N17" s="72" t="s">
        <v>155</v>
      </c>
      <c r="O17" s="73" t="s">
        <v>239</v>
      </c>
      <c r="P17" s="73" t="s">
        <v>102</v>
      </c>
      <c r="Q17" s="73" t="s">
        <v>240</v>
      </c>
      <c r="R17" s="69" t="s">
        <v>105</v>
      </c>
      <c r="S17" s="85" t="s">
        <v>58</v>
      </c>
      <c r="T17" s="70" t="s">
        <v>124</v>
      </c>
      <c r="U17" s="86">
        <v>44769</v>
      </c>
      <c r="V17" s="59">
        <v>0.40277777777777801</v>
      </c>
    </row>
    <row r="18" spans="2:22" s="87" customFormat="1" ht="47.25" collapsed="1" x14ac:dyDescent="0.25">
      <c r="B18" s="69">
        <v>15</v>
      </c>
      <c r="C18" s="72">
        <v>44</v>
      </c>
      <c r="D18" s="73">
        <v>44739</v>
      </c>
      <c r="E18" s="72" t="s">
        <v>241</v>
      </c>
      <c r="F18" s="83">
        <v>7715188378</v>
      </c>
      <c r="G18" s="83" t="s">
        <v>242</v>
      </c>
      <c r="H18" s="83" t="s">
        <v>32</v>
      </c>
      <c r="I18" s="83" t="s">
        <v>37</v>
      </c>
      <c r="J18" s="73">
        <v>28911</v>
      </c>
      <c r="K18" s="56" t="s">
        <v>243</v>
      </c>
      <c r="L18" s="72" t="s">
        <v>52</v>
      </c>
      <c r="M18" s="72" t="s">
        <v>31</v>
      </c>
      <c r="N18" s="56" t="s">
        <v>27</v>
      </c>
      <c r="O18" s="56" t="s">
        <v>244</v>
      </c>
      <c r="P18" s="73" t="s">
        <v>50</v>
      </c>
      <c r="Q18" s="114" t="s">
        <v>65</v>
      </c>
      <c r="R18" s="69" t="s">
        <v>105</v>
      </c>
      <c r="S18" s="85" t="s">
        <v>58</v>
      </c>
      <c r="T18" s="70" t="s">
        <v>152</v>
      </c>
      <c r="U18" s="86">
        <v>44769</v>
      </c>
      <c r="V18" s="59">
        <v>0.40277777777777801</v>
      </c>
    </row>
    <row r="19" spans="2:22" s="87" customFormat="1" ht="47.25" x14ac:dyDescent="0.25">
      <c r="B19" s="69">
        <v>16</v>
      </c>
      <c r="C19" s="70" t="s">
        <v>245</v>
      </c>
      <c r="D19" s="71">
        <v>44727</v>
      </c>
      <c r="E19" s="72" t="s">
        <v>246</v>
      </c>
      <c r="F19" s="83">
        <v>5036172250</v>
      </c>
      <c r="G19" s="83" t="s">
        <v>247</v>
      </c>
      <c r="H19" s="83" t="s">
        <v>66</v>
      </c>
      <c r="I19" s="83" t="s">
        <v>38</v>
      </c>
      <c r="J19" s="71">
        <v>30522</v>
      </c>
      <c r="K19" s="56" t="s">
        <v>248</v>
      </c>
      <c r="L19" s="72" t="s">
        <v>44</v>
      </c>
      <c r="M19" s="72" t="s">
        <v>28</v>
      </c>
      <c r="N19" s="72" t="s">
        <v>249</v>
      </c>
      <c r="O19" s="92" t="s">
        <v>250</v>
      </c>
      <c r="P19" s="73" t="s">
        <v>50</v>
      </c>
      <c r="Q19" s="73" t="s">
        <v>65</v>
      </c>
      <c r="R19" s="93" t="s">
        <v>251</v>
      </c>
      <c r="S19" s="85" t="s">
        <v>95</v>
      </c>
      <c r="T19" s="70" t="s">
        <v>175</v>
      </c>
      <c r="U19" s="86">
        <v>44769</v>
      </c>
      <c r="V19" s="59">
        <v>0.40277777777777801</v>
      </c>
    </row>
    <row r="20" spans="2:22" s="87" customFormat="1" ht="78.75" x14ac:dyDescent="0.25">
      <c r="B20" s="69">
        <v>17</v>
      </c>
      <c r="C20" s="70" t="s">
        <v>245</v>
      </c>
      <c r="D20" s="71">
        <v>44727</v>
      </c>
      <c r="E20" s="72" t="s">
        <v>246</v>
      </c>
      <c r="F20" s="83">
        <v>5036172250</v>
      </c>
      <c r="G20" s="83" t="s">
        <v>252</v>
      </c>
      <c r="H20" s="83" t="s">
        <v>253</v>
      </c>
      <c r="I20" s="83" t="s">
        <v>36</v>
      </c>
      <c r="J20" s="94">
        <v>32499</v>
      </c>
      <c r="K20" s="56" t="s">
        <v>57</v>
      </c>
      <c r="L20" s="72" t="s">
        <v>254</v>
      </c>
      <c r="M20" s="72" t="s">
        <v>28</v>
      </c>
      <c r="N20" s="56" t="s">
        <v>27</v>
      </c>
      <c r="O20" s="120" t="s">
        <v>255</v>
      </c>
      <c r="P20" s="73" t="s">
        <v>50</v>
      </c>
      <c r="Q20" s="114" t="s">
        <v>65</v>
      </c>
      <c r="R20" s="93" t="s">
        <v>251</v>
      </c>
      <c r="S20" s="85" t="s">
        <v>58</v>
      </c>
      <c r="T20" s="70" t="s">
        <v>124</v>
      </c>
      <c r="U20" s="86">
        <v>44769</v>
      </c>
      <c r="V20" s="59">
        <v>0.43055555555555602</v>
      </c>
    </row>
    <row r="21" spans="2:22" s="87" customFormat="1" ht="31.5" x14ac:dyDescent="0.25">
      <c r="B21" s="69">
        <v>18</v>
      </c>
      <c r="C21" s="70" t="s">
        <v>256</v>
      </c>
      <c r="D21" s="71">
        <v>44697</v>
      </c>
      <c r="E21" s="72" t="s">
        <v>257</v>
      </c>
      <c r="F21" s="91">
        <v>5012091227</v>
      </c>
      <c r="G21" s="91" t="s">
        <v>258</v>
      </c>
      <c r="H21" s="91" t="s">
        <v>34</v>
      </c>
      <c r="I21" s="91" t="s">
        <v>49</v>
      </c>
      <c r="J21" s="73">
        <v>23794</v>
      </c>
      <c r="K21" s="56" t="s">
        <v>80</v>
      </c>
      <c r="L21" s="72" t="s">
        <v>156</v>
      </c>
      <c r="M21" s="72" t="s">
        <v>31</v>
      </c>
      <c r="N21" s="53" t="s">
        <v>201</v>
      </c>
      <c r="O21" s="73" t="s">
        <v>259</v>
      </c>
      <c r="P21" s="73" t="s">
        <v>260</v>
      </c>
      <c r="Q21" s="73" t="s">
        <v>261</v>
      </c>
      <c r="R21" s="72" t="s">
        <v>121</v>
      </c>
      <c r="S21" s="85" t="s">
        <v>95</v>
      </c>
      <c r="T21" s="70" t="s">
        <v>153</v>
      </c>
      <c r="U21" s="86">
        <v>44769</v>
      </c>
      <c r="V21" s="59">
        <v>0.43055555555555558</v>
      </c>
    </row>
    <row r="22" spans="2:22" s="87" customFormat="1" ht="68.25" customHeight="1" x14ac:dyDescent="0.25">
      <c r="B22" s="69">
        <v>19</v>
      </c>
      <c r="C22" s="70" t="s">
        <v>256</v>
      </c>
      <c r="D22" s="71">
        <v>44697</v>
      </c>
      <c r="E22" s="72" t="s">
        <v>257</v>
      </c>
      <c r="F22" s="83">
        <v>5012091227</v>
      </c>
      <c r="G22" s="83" t="s">
        <v>262</v>
      </c>
      <c r="H22" s="83" t="s">
        <v>263</v>
      </c>
      <c r="I22" s="83" t="s">
        <v>85</v>
      </c>
      <c r="J22" s="71">
        <v>22282</v>
      </c>
      <c r="K22" s="56" t="s">
        <v>264</v>
      </c>
      <c r="L22" s="72" t="s">
        <v>214</v>
      </c>
      <c r="M22" s="72" t="s">
        <v>31</v>
      </c>
      <c r="N22" s="53" t="s">
        <v>201</v>
      </c>
      <c r="O22" s="73" t="s">
        <v>259</v>
      </c>
      <c r="P22" s="73" t="s">
        <v>260</v>
      </c>
      <c r="Q22" s="73" t="s">
        <v>261</v>
      </c>
      <c r="R22" s="72" t="s">
        <v>121</v>
      </c>
      <c r="S22" s="85" t="s">
        <v>95</v>
      </c>
      <c r="T22" s="72" t="s">
        <v>127</v>
      </c>
      <c r="U22" s="86">
        <v>44769</v>
      </c>
      <c r="V22" s="59">
        <v>0.43055555555555558</v>
      </c>
    </row>
    <row r="23" spans="2:22" s="87" customFormat="1" ht="47.25" x14ac:dyDescent="0.25">
      <c r="B23" s="69">
        <v>20</v>
      </c>
      <c r="C23" s="70" t="s">
        <v>256</v>
      </c>
      <c r="D23" s="71">
        <v>44697</v>
      </c>
      <c r="E23" s="72" t="s">
        <v>257</v>
      </c>
      <c r="F23" s="83">
        <v>5012091227</v>
      </c>
      <c r="G23" s="83" t="s">
        <v>265</v>
      </c>
      <c r="H23" s="83" t="s">
        <v>118</v>
      </c>
      <c r="I23" s="83" t="s">
        <v>51</v>
      </c>
      <c r="J23" s="71">
        <v>31959</v>
      </c>
      <c r="K23" s="56" t="s">
        <v>266</v>
      </c>
      <c r="L23" s="72" t="s">
        <v>267</v>
      </c>
      <c r="M23" s="72" t="s">
        <v>31</v>
      </c>
      <c r="N23" s="53" t="s">
        <v>110</v>
      </c>
      <c r="O23" s="73" t="s">
        <v>259</v>
      </c>
      <c r="P23" s="73" t="s">
        <v>260</v>
      </c>
      <c r="Q23" s="73" t="s">
        <v>261</v>
      </c>
      <c r="R23" s="72" t="s">
        <v>121</v>
      </c>
      <c r="S23" s="85" t="s">
        <v>95</v>
      </c>
      <c r="T23" s="70" t="s">
        <v>152</v>
      </c>
      <c r="U23" s="86">
        <v>44769</v>
      </c>
      <c r="V23" s="59">
        <v>0.43055555555555602</v>
      </c>
    </row>
    <row r="24" spans="2:22" s="87" customFormat="1" ht="47.25" x14ac:dyDescent="0.25">
      <c r="B24" s="69">
        <v>21</v>
      </c>
      <c r="C24" s="70" t="s">
        <v>268</v>
      </c>
      <c r="D24" s="71">
        <v>44736</v>
      </c>
      <c r="E24" s="72" t="s">
        <v>269</v>
      </c>
      <c r="F24" s="91">
        <v>510903990454</v>
      </c>
      <c r="G24" s="91" t="s">
        <v>270</v>
      </c>
      <c r="H24" s="91" t="s">
        <v>34</v>
      </c>
      <c r="I24" s="91" t="s">
        <v>271</v>
      </c>
      <c r="J24" s="73">
        <v>25741</v>
      </c>
      <c r="K24" s="56" t="s">
        <v>272</v>
      </c>
      <c r="L24" s="72" t="s">
        <v>91</v>
      </c>
      <c r="M24" s="72" t="s">
        <v>31</v>
      </c>
      <c r="N24" s="72" t="s">
        <v>112</v>
      </c>
      <c r="O24" s="73" t="s">
        <v>273</v>
      </c>
      <c r="P24" s="73" t="s">
        <v>119</v>
      </c>
      <c r="Q24" s="73" t="s">
        <v>197</v>
      </c>
      <c r="R24" s="72" t="s">
        <v>121</v>
      </c>
      <c r="S24" s="85" t="s">
        <v>95</v>
      </c>
      <c r="T24" s="70" t="s">
        <v>132</v>
      </c>
      <c r="U24" s="86">
        <v>44769</v>
      </c>
      <c r="V24" s="59">
        <v>0.43055555555555602</v>
      </c>
    </row>
    <row r="25" spans="2:22" s="87" customFormat="1" ht="63" x14ac:dyDescent="0.25">
      <c r="B25" s="69">
        <v>22</v>
      </c>
      <c r="C25" s="55" t="s">
        <v>274</v>
      </c>
      <c r="D25" s="86" t="s">
        <v>275</v>
      </c>
      <c r="E25" s="72" t="s">
        <v>276</v>
      </c>
      <c r="F25" s="95">
        <v>7721162138</v>
      </c>
      <c r="G25" s="95" t="s">
        <v>277</v>
      </c>
      <c r="H25" s="95" t="s">
        <v>32</v>
      </c>
      <c r="I25" s="95" t="s">
        <v>60</v>
      </c>
      <c r="J25" s="57" t="s">
        <v>278</v>
      </c>
      <c r="K25" s="56" t="s">
        <v>123</v>
      </c>
      <c r="L25" s="56" t="s">
        <v>52</v>
      </c>
      <c r="M25" s="72" t="s">
        <v>31</v>
      </c>
      <c r="N25" s="56" t="s">
        <v>27</v>
      </c>
      <c r="O25" s="57" t="s">
        <v>279</v>
      </c>
      <c r="P25" s="57" t="s">
        <v>102</v>
      </c>
      <c r="Q25" s="114" t="s">
        <v>65</v>
      </c>
      <c r="R25" s="54" t="s">
        <v>105</v>
      </c>
      <c r="S25" s="85" t="s">
        <v>58</v>
      </c>
      <c r="T25" s="72" t="s">
        <v>127</v>
      </c>
      <c r="U25" s="86">
        <v>44769</v>
      </c>
      <c r="V25" s="59">
        <v>0.43055555555555403</v>
      </c>
    </row>
    <row r="26" spans="2:22" s="87" customFormat="1" ht="47.25" x14ac:dyDescent="0.25">
      <c r="B26" s="69">
        <v>23</v>
      </c>
      <c r="C26" s="55" t="s">
        <v>274</v>
      </c>
      <c r="D26" s="86" t="s">
        <v>275</v>
      </c>
      <c r="E26" s="72" t="s">
        <v>276</v>
      </c>
      <c r="F26" s="95">
        <v>7721162138</v>
      </c>
      <c r="G26" s="95" t="s">
        <v>280</v>
      </c>
      <c r="H26" s="95" t="s">
        <v>281</v>
      </c>
      <c r="I26" s="95" t="s">
        <v>59</v>
      </c>
      <c r="J26" s="57">
        <v>31960</v>
      </c>
      <c r="K26" s="56" t="s">
        <v>282</v>
      </c>
      <c r="L26" s="56" t="s">
        <v>52</v>
      </c>
      <c r="M26" s="72" t="s">
        <v>31</v>
      </c>
      <c r="N26" s="56" t="s">
        <v>27</v>
      </c>
      <c r="O26" s="57" t="s">
        <v>283</v>
      </c>
      <c r="P26" s="57" t="s">
        <v>102</v>
      </c>
      <c r="Q26" s="114" t="s">
        <v>65</v>
      </c>
      <c r="R26" s="54" t="s">
        <v>64</v>
      </c>
      <c r="S26" s="85" t="s">
        <v>58</v>
      </c>
      <c r="T26" s="70" t="s">
        <v>159</v>
      </c>
      <c r="U26" s="86">
        <v>44769</v>
      </c>
      <c r="V26" s="59">
        <v>0.43055555555555303</v>
      </c>
    </row>
    <row r="27" spans="2:22" s="87" customFormat="1" ht="47.25" x14ac:dyDescent="0.25">
      <c r="B27" s="69">
        <v>24</v>
      </c>
      <c r="C27" s="96"/>
      <c r="D27" s="97">
        <v>44699</v>
      </c>
      <c r="E27" s="72" t="s">
        <v>284</v>
      </c>
      <c r="F27" s="99">
        <v>5001018049</v>
      </c>
      <c r="G27" s="99" t="s">
        <v>285</v>
      </c>
      <c r="H27" s="99" t="s">
        <v>137</v>
      </c>
      <c r="I27" s="99" t="s">
        <v>37</v>
      </c>
      <c r="J27" s="100">
        <v>34003</v>
      </c>
      <c r="K27" s="56" t="s">
        <v>286</v>
      </c>
      <c r="L27" s="98" t="s">
        <v>46</v>
      </c>
      <c r="M27" s="72" t="s">
        <v>28</v>
      </c>
      <c r="N27" s="56" t="s">
        <v>27</v>
      </c>
      <c r="O27" s="56" t="s">
        <v>287</v>
      </c>
      <c r="P27" s="101" t="s">
        <v>50</v>
      </c>
      <c r="Q27" s="114" t="s">
        <v>65</v>
      </c>
      <c r="R27" s="102" t="s">
        <v>105</v>
      </c>
      <c r="S27" s="85" t="s">
        <v>58</v>
      </c>
      <c r="T27" s="70" t="s">
        <v>143</v>
      </c>
      <c r="U27" s="86">
        <v>44769</v>
      </c>
      <c r="V27" s="59">
        <v>0.43055555555555303</v>
      </c>
    </row>
    <row r="28" spans="2:22" s="87" customFormat="1" ht="94.5" x14ac:dyDescent="0.25">
      <c r="B28" s="69">
        <v>25</v>
      </c>
      <c r="C28" s="72">
        <v>77</v>
      </c>
      <c r="D28" s="73">
        <v>44739</v>
      </c>
      <c r="E28" s="72" t="s">
        <v>288</v>
      </c>
      <c r="F28" s="83">
        <v>5012083931</v>
      </c>
      <c r="G28" s="83" t="s">
        <v>289</v>
      </c>
      <c r="H28" s="83" t="s">
        <v>34</v>
      </c>
      <c r="I28" s="83" t="s">
        <v>290</v>
      </c>
      <c r="J28" s="73">
        <v>26458</v>
      </c>
      <c r="K28" s="56" t="s">
        <v>80</v>
      </c>
      <c r="L28" s="72" t="s">
        <v>52</v>
      </c>
      <c r="M28" s="72" t="s">
        <v>31</v>
      </c>
      <c r="N28" s="72" t="s">
        <v>155</v>
      </c>
      <c r="O28" s="73" t="s">
        <v>291</v>
      </c>
      <c r="P28" s="72" t="s">
        <v>102</v>
      </c>
      <c r="Q28" s="73" t="s">
        <v>65</v>
      </c>
      <c r="R28" s="69" t="s">
        <v>106</v>
      </c>
      <c r="S28" s="85" t="s">
        <v>58</v>
      </c>
      <c r="T28" s="55" t="s">
        <v>163</v>
      </c>
      <c r="U28" s="86">
        <v>44769</v>
      </c>
      <c r="V28" s="59">
        <v>0.45833333333333298</v>
      </c>
    </row>
    <row r="29" spans="2:22" s="87" customFormat="1" ht="94.5" x14ac:dyDescent="0.25">
      <c r="B29" s="69">
        <v>26</v>
      </c>
      <c r="C29" s="72">
        <v>77</v>
      </c>
      <c r="D29" s="73">
        <v>44739</v>
      </c>
      <c r="E29" s="72" t="s">
        <v>288</v>
      </c>
      <c r="F29" s="83">
        <v>5012083931</v>
      </c>
      <c r="G29" s="83" t="s">
        <v>292</v>
      </c>
      <c r="H29" s="83" t="s">
        <v>162</v>
      </c>
      <c r="I29" s="83" t="s">
        <v>293</v>
      </c>
      <c r="J29" s="73">
        <v>26484</v>
      </c>
      <c r="K29" s="56" t="s">
        <v>147</v>
      </c>
      <c r="L29" s="72" t="s">
        <v>52</v>
      </c>
      <c r="M29" s="72" t="s">
        <v>31</v>
      </c>
      <c r="N29" s="72" t="s">
        <v>155</v>
      </c>
      <c r="O29" s="73" t="s">
        <v>291</v>
      </c>
      <c r="P29" s="72" t="s">
        <v>102</v>
      </c>
      <c r="Q29" s="73" t="s">
        <v>65</v>
      </c>
      <c r="R29" s="69" t="s">
        <v>106</v>
      </c>
      <c r="S29" s="85" t="s">
        <v>58</v>
      </c>
      <c r="T29" s="55" t="s">
        <v>163</v>
      </c>
      <c r="U29" s="86">
        <v>44769</v>
      </c>
      <c r="V29" s="59">
        <v>0.45833333333333298</v>
      </c>
    </row>
    <row r="30" spans="2:22" s="87" customFormat="1" ht="94.5" x14ac:dyDescent="0.25">
      <c r="B30" s="69">
        <v>27</v>
      </c>
      <c r="C30" s="72">
        <v>77</v>
      </c>
      <c r="D30" s="73">
        <v>44739</v>
      </c>
      <c r="E30" s="72" t="s">
        <v>288</v>
      </c>
      <c r="F30" s="83">
        <v>5012083931</v>
      </c>
      <c r="G30" s="83" t="s">
        <v>294</v>
      </c>
      <c r="H30" s="83" t="s">
        <v>166</v>
      </c>
      <c r="I30" s="83" t="s">
        <v>59</v>
      </c>
      <c r="J30" s="73">
        <v>32745</v>
      </c>
      <c r="K30" s="56" t="s">
        <v>295</v>
      </c>
      <c r="L30" s="72" t="s">
        <v>91</v>
      </c>
      <c r="M30" s="72" t="s">
        <v>31</v>
      </c>
      <c r="N30" s="72" t="s">
        <v>155</v>
      </c>
      <c r="O30" s="73" t="s">
        <v>296</v>
      </c>
      <c r="P30" s="72" t="s">
        <v>102</v>
      </c>
      <c r="Q30" s="73" t="s">
        <v>65</v>
      </c>
      <c r="R30" s="69" t="s">
        <v>106</v>
      </c>
      <c r="S30" s="85" t="s">
        <v>58</v>
      </c>
      <c r="T30" s="70" t="s">
        <v>132</v>
      </c>
      <c r="U30" s="86">
        <v>44769</v>
      </c>
      <c r="V30" s="59">
        <v>0.45833333333333298</v>
      </c>
    </row>
    <row r="31" spans="2:22" s="87" customFormat="1" ht="47.25" x14ac:dyDescent="0.25">
      <c r="B31" s="69">
        <v>28</v>
      </c>
      <c r="C31" s="70"/>
      <c r="D31" s="71">
        <v>44739</v>
      </c>
      <c r="E31" s="72" t="s">
        <v>297</v>
      </c>
      <c r="F31" s="91">
        <v>7710066231</v>
      </c>
      <c r="G31" s="91" t="s">
        <v>298</v>
      </c>
      <c r="H31" s="91" t="s">
        <v>32</v>
      </c>
      <c r="I31" s="91" t="s">
        <v>51</v>
      </c>
      <c r="J31" s="73">
        <v>34520</v>
      </c>
      <c r="K31" s="56" t="s">
        <v>299</v>
      </c>
      <c r="L31" s="72" t="s">
        <v>125</v>
      </c>
      <c r="M31" s="72" t="s">
        <v>35</v>
      </c>
      <c r="N31" s="56" t="s">
        <v>27</v>
      </c>
      <c r="O31" s="57"/>
      <c r="P31" s="73" t="s">
        <v>102</v>
      </c>
      <c r="Q31" s="114" t="s">
        <v>65</v>
      </c>
      <c r="R31" s="69" t="s">
        <v>86</v>
      </c>
      <c r="S31" s="85" t="s">
        <v>58</v>
      </c>
      <c r="T31" s="70" t="s">
        <v>153</v>
      </c>
      <c r="U31" s="86">
        <v>44769</v>
      </c>
      <c r="V31" s="59">
        <v>0.45833333333333298</v>
      </c>
    </row>
    <row r="32" spans="2:22" s="87" customFormat="1" ht="78.75" x14ac:dyDescent="0.25">
      <c r="B32" s="69">
        <v>29</v>
      </c>
      <c r="C32" s="70"/>
      <c r="D32" s="71">
        <v>44739</v>
      </c>
      <c r="E32" s="72" t="s">
        <v>297</v>
      </c>
      <c r="F32" s="91">
        <v>7710066231</v>
      </c>
      <c r="G32" s="91" t="s">
        <v>300</v>
      </c>
      <c r="H32" s="91" t="s">
        <v>301</v>
      </c>
      <c r="I32" s="91" t="s">
        <v>302</v>
      </c>
      <c r="J32" s="73">
        <v>26891</v>
      </c>
      <c r="K32" s="56" t="s">
        <v>303</v>
      </c>
      <c r="L32" s="72" t="s">
        <v>114</v>
      </c>
      <c r="M32" s="72" t="s">
        <v>35</v>
      </c>
      <c r="N32" s="72" t="s">
        <v>90</v>
      </c>
      <c r="O32" s="73"/>
      <c r="P32" s="73" t="s">
        <v>102</v>
      </c>
      <c r="Q32" s="73" t="s">
        <v>65</v>
      </c>
      <c r="R32" s="69" t="s">
        <v>134</v>
      </c>
      <c r="S32" s="85" t="s">
        <v>58</v>
      </c>
      <c r="T32" s="70" t="s">
        <v>124</v>
      </c>
      <c r="U32" s="86">
        <v>44769</v>
      </c>
      <c r="V32" s="59">
        <v>0.45833333333333298</v>
      </c>
    </row>
    <row r="33" spans="1:95" s="87" customFormat="1" ht="47.25" x14ac:dyDescent="0.25">
      <c r="B33" s="69">
        <v>30</v>
      </c>
      <c r="C33" s="70"/>
      <c r="D33" s="71">
        <v>44739</v>
      </c>
      <c r="E33" s="72" t="s">
        <v>297</v>
      </c>
      <c r="F33" s="91">
        <v>7710066231</v>
      </c>
      <c r="G33" s="91" t="s">
        <v>304</v>
      </c>
      <c r="H33" s="91" t="s">
        <v>34</v>
      </c>
      <c r="I33" s="91" t="s">
        <v>54</v>
      </c>
      <c r="J33" s="73">
        <v>17425</v>
      </c>
      <c r="K33" s="56" t="s">
        <v>305</v>
      </c>
      <c r="L33" s="72" t="s">
        <v>101</v>
      </c>
      <c r="M33" s="72" t="s">
        <v>31</v>
      </c>
      <c r="N33" s="56" t="s">
        <v>27</v>
      </c>
      <c r="O33" s="73"/>
      <c r="P33" s="73" t="s">
        <v>102</v>
      </c>
      <c r="Q33" s="73" t="s">
        <v>65</v>
      </c>
      <c r="R33" s="69" t="s">
        <v>105</v>
      </c>
      <c r="S33" s="85" t="s">
        <v>58</v>
      </c>
      <c r="T33" s="70" t="s">
        <v>164</v>
      </c>
      <c r="U33" s="86">
        <v>44769</v>
      </c>
      <c r="V33" s="59">
        <v>0.45833333333333298</v>
      </c>
    </row>
    <row r="34" spans="1:95" s="87" customFormat="1" ht="47.25" x14ac:dyDescent="0.25">
      <c r="B34" s="69">
        <v>31</v>
      </c>
      <c r="C34" s="70" t="s">
        <v>306</v>
      </c>
      <c r="D34" s="71">
        <v>44721</v>
      </c>
      <c r="E34" s="72" t="s">
        <v>307</v>
      </c>
      <c r="F34" s="91">
        <v>5032293623</v>
      </c>
      <c r="G34" s="91" t="s">
        <v>308</v>
      </c>
      <c r="H34" s="91" t="s">
        <v>89</v>
      </c>
      <c r="I34" s="91" t="s">
        <v>33</v>
      </c>
      <c r="J34" s="73">
        <v>21447</v>
      </c>
      <c r="K34" s="56" t="s">
        <v>123</v>
      </c>
      <c r="L34" s="72" t="s">
        <v>309</v>
      </c>
      <c r="M34" s="72" t="s">
        <v>28</v>
      </c>
      <c r="N34" s="56" t="s">
        <v>27</v>
      </c>
      <c r="O34" s="57" t="s">
        <v>310</v>
      </c>
      <c r="P34" s="73" t="s">
        <v>50</v>
      </c>
      <c r="Q34" s="114" t="s">
        <v>65</v>
      </c>
      <c r="R34" s="69" t="s">
        <v>105</v>
      </c>
      <c r="S34" s="85" t="s">
        <v>58</v>
      </c>
      <c r="T34" s="55" t="s">
        <v>171</v>
      </c>
      <c r="U34" s="86">
        <v>44769</v>
      </c>
      <c r="V34" s="59">
        <v>0.45833333333333298</v>
      </c>
    </row>
    <row r="35" spans="1:95" s="87" customFormat="1" ht="55.5" customHeight="1" x14ac:dyDescent="0.25">
      <c r="A35" s="64"/>
      <c r="B35" s="69">
        <v>32</v>
      </c>
      <c r="C35" s="70" t="s">
        <v>311</v>
      </c>
      <c r="D35" s="71">
        <v>44749</v>
      </c>
      <c r="E35" s="72" t="s">
        <v>312</v>
      </c>
      <c r="F35" s="83">
        <v>7718774282</v>
      </c>
      <c r="G35" s="83" t="s">
        <v>313</v>
      </c>
      <c r="H35" s="83" t="s">
        <v>314</v>
      </c>
      <c r="I35" s="83" t="s">
        <v>315</v>
      </c>
      <c r="J35" s="103">
        <v>32805</v>
      </c>
      <c r="K35" s="56" t="s">
        <v>316</v>
      </c>
      <c r="L35" s="69" t="s">
        <v>62</v>
      </c>
      <c r="M35" s="72" t="s">
        <v>31</v>
      </c>
      <c r="N35" s="56" t="s">
        <v>27</v>
      </c>
      <c r="O35" s="57" t="s">
        <v>317</v>
      </c>
      <c r="P35" s="73" t="s">
        <v>102</v>
      </c>
      <c r="Q35" s="114" t="s">
        <v>65</v>
      </c>
      <c r="R35" s="69" t="s">
        <v>318</v>
      </c>
      <c r="S35" s="85" t="s">
        <v>58</v>
      </c>
      <c r="T35" s="55" t="s">
        <v>158</v>
      </c>
      <c r="U35" s="86">
        <v>44769</v>
      </c>
      <c r="V35" s="59">
        <v>0.45833333333333298</v>
      </c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</row>
    <row r="36" spans="1:95" s="87" customFormat="1" ht="101.25" customHeight="1" x14ac:dyDescent="0.25">
      <c r="B36" s="69">
        <v>33</v>
      </c>
      <c r="C36" s="70" t="s">
        <v>319</v>
      </c>
      <c r="D36" s="71">
        <v>44750</v>
      </c>
      <c r="E36" s="72" t="s">
        <v>320</v>
      </c>
      <c r="F36" s="91">
        <v>5036165140</v>
      </c>
      <c r="G36" s="91" t="s">
        <v>321</v>
      </c>
      <c r="H36" s="91" t="s">
        <v>149</v>
      </c>
      <c r="I36" s="91" t="s">
        <v>36</v>
      </c>
      <c r="J36" s="73">
        <v>23637</v>
      </c>
      <c r="K36" s="56" t="s">
        <v>322</v>
      </c>
      <c r="L36" s="72" t="s">
        <v>88</v>
      </c>
      <c r="M36" s="72" t="s">
        <v>28</v>
      </c>
      <c r="N36" s="72" t="s">
        <v>155</v>
      </c>
      <c r="O36" s="73" t="s">
        <v>323</v>
      </c>
      <c r="P36" s="73" t="s">
        <v>50</v>
      </c>
      <c r="Q36" s="73" t="s">
        <v>65</v>
      </c>
      <c r="R36" s="72" t="s">
        <v>324</v>
      </c>
      <c r="S36" s="54" t="s">
        <v>58</v>
      </c>
      <c r="T36" s="70" t="s">
        <v>141</v>
      </c>
      <c r="U36" s="86">
        <v>44769</v>
      </c>
      <c r="V36" s="59">
        <v>0.54166666666666696</v>
      </c>
    </row>
    <row r="37" spans="1:95" s="87" customFormat="1" ht="63" x14ac:dyDescent="0.25">
      <c r="A37" s="104"/>
      <c r="B37" s="69">
        <v>34</v>
      </c>
      <c r="C37" s="70" t="s">
        <v>325</v>
      </c>
      <c r="D37" s="71">
        <v>44750</v>
      </c>
      <c r="E37" s="72" t="s">
        <v>326</v>
      </c>
      <c r="F37" s="91">
        <v>7702177932</v>
      </c>
      <c r="G37" s="91" t="s">
        <v>327</v>
      </c>
      <c r="H37" s="91" t="s">
        <v>140</v>
      </c>
      <c r="I37" s="91" t="s">
        <v>328</v>
      </c>
      <c r="J37" s="73">
        <v>30935</v>
      </c>
      <c r="K37" s="56" t="s">
        <v>103</v>
      </c>
      <c r="L37" s="72" t="s">
        <v>88</v>
      </c>
      <c r="M37" s="72" t="s">
        <v>35</v>
      </c>
      <c r="N37" s="72" t="s">
        <v>90</v>
      </c>
      <c r="O37" s="73"/>
      <c r="P37" s="73" t="s">
        <v>102</v>
      </c>
      <c r="Q37" s="73" t="s">
        <v>65</v>
      </c>
      <c r="R37" s="69" t="s">
        <v>106</v>
      </c>
      <c r="S37" s="85" t="s">
        <v>58</v>
      </c>
      <c r="T37" s="105" t="s">
        <v>157</v>
      </c>
      <c r="U37" s="86">
        <v>44769</v>
      </c>
      <c r="V37" s="59">
        <v>0.54166666666666696</v>
      </c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</row>
    <row r="38" spans="1:95" s="87" customFormat="1" ht="63" x14ac:dyDescent="0.25">
      <c r="B38" s="69">
        <v>35</v>
      </c>
      <c r="C38" s="70" t="s">
        <v>329</v>
      </c>
      <c r="D38" s="71">
        <v>44750</v>
      </c>
      <c r="E38" s="72" t="s">
        <v>330</v>
      </c>
      <c r="F38" s="91">
        <v>5038036968</v>
      </c>
      <c r="G38" s="91" t="s">
        <v>331</v>
      </c>
      <c r="H38" s="91" t="s">
        <v>34</v>
      </c>
      <c r="I38" s="91" t="s">
        <v>33</v>
      </c>
      <c r="J38" s="73">
        <v>27269</v>
      </c>
      <c r="K38" s="118" t="s">
        <v>332</v>
      </c>
      <c r="L38" s="72" t="s">
        <v>333</v>
      </c>
      <c r="M38" s="72" t="s">
        <v>28</v>
      </c>
      <c r="N38" s="72" t="s">
        <v>249</v>
      </c>
      <c r="O38" s="73" t="s">
        <v>334</v>
      </c>
      <c r="P38" s="73" t="s">
        <v>102</v>
      </c>
      <c r="Q38" s="73" t="s">
        <v>65</v>
      </c>
      <c r="R38" s="69" t="s">
        <v>134</v>
      </c>
      <c r="S38" s="85" t="s">
        <v>58</v>
      </c>
      <c r="T38" s="70" t="s">
        <v>146</v>
      </c>
      <c r="U38" s="86">
        <v>44769</v>
      </c>
      <c r="V38" s="59">
        <v>0.54166666666666696</v>
      </c>
    </row>
    <row r="39" spans="1:95" s="87" customFormat="1" ht="78.75" x14ac:dyDescent="0.25">
      <c r="B39" s="69">
        <v>36</v>
      </c>
      <c r="C39" s="70" t="s">
        <v>335</v>
      </c>
      <c r="D39" s="73">
        <v>44735</v>
      </c>
      <c r="E39" s="72" t="s">
        <v>336</v>
      </c>
      <c r="F39" s="83">
        <v>7719002546</v>
      </c>
      <c r="G39" s="83" t="s">
        <v>337</v>
      </c>
      <c r="H39" s="83" t="s">
        <v>338</v>
      </c>
      <c r="I39" s="83" t="s">
        <v>104</v>
      </c>
      <c r="J39" s="73">
        <v>23398</v>
      </c>
      <c r="K39" s="56" t="s">
        <v>339</v>
      </c>
      <c r="L39" s="72" t="s">
        <v>93</v>
      </c>
      <c r="M39" s="72" t="s">
        <v>28</v>
      </c>
      <c r="N39" s="56" t="s">
        <v>27</v>
      </c>
      <c r="O39" s="57" t="s">
        <v>340</v>
      </c>
      <c r="P39" s="73" t="s">
        <v>102</v>
      </c>
      <c r="Q39" s="114" t="s">
        <v>65</v>
      </c>
      <c r="R39" s="72" t="s">
        <v>341</v>
      </c>
      <c r="S39" s="85" t="s">
        <v>58</v>
      </c>
      <c r="T39" s="70" t="s">
        <v>141</v>
      </c>
      <c r="U39" s="86">
        <v>44769</v>
      </c>
      <c r="V39" s="59">
        <v>0.54166666666666696</v>
      </c>
    </row>
    <row r="40" spans="1:95" s="87" customFormat="1" ht="47.25" x14ac:dyDescent="0.25">
      <c r="B40" s="69">
        <v>37</v>
      </c>
      <c r="C40" s="70" t="s">
        <v>335</v>
      </c>
      <c r="D40" s="73">
        <v>44735</v>
      </c>
      <c r="E40" s="72" t="s">
        <v>336</v>
      </c>
      <c r="F40" s="91">
        <v>7719002546</v>
      </c>
      <c r="G40" s="91" t="s">
        <v>342</v>
      </c>
      <c r="H40" s="91" t="s">
        <v>34</v>
      </c>
      <c r="I40" s="91" t="s">
        <v>343</v>
      </c>
      <c r="J40" s="73">
        <v>31796</v>
      </c>
      <c r="K40" s="56" t="s">
        <v>344</v>
      </c>
      <c r="L40" s="72" t="s">
        <v>44</v>
      </c>
      <c r="M40" s="72" t="s">
        <v>35</v>
      </c>
      <c r="N40" s="56" t="s">
        <v>27</v>
      </c>
      <c r="O40" s="57"/>
      <c r="P40" s="73" t="s">
        <v>102</v>
      </c>
      <c r="Q40" s="114" t="s">
        <v>65</v>
      </c>
      <c r="R40" s="69" t="s">
        <v>86</v>
      </c>
      <c r="S40" s="85" t="s">
        <v>58</v>
      </c>
      <c r="T40" s="70" t="s">
        <v>132</v>
      </c>
      <c r="U40" s="86">
        <v>44769</v>
      </c>
      <c r="V40" s="59">
        <v>0.54166666666666696</v>
      </c>
    </row>
    <row r="41" spans="1:95" s="87" customFormat="1" ht="78.75" x14ac:dyDescent="0.25">
      <c r="B41" s="69">
        <v>38</v>
      </c>
      <c r="C41" s="70" t="s">
        <v>345</v>
      </c>
      <c r="D41" s="71">
        <v>44687</v>
      </c>
      <c r="E41" s="72" t="s">
        <v>336</v>
      </c>
      <c r="F41" s="83">
        <v>7719002546</v>
      </c>
      <c r="G41" s="83" t="s">
        <v>346</v>
      </c>
      <c r="H41" s="83" t="s">
        <v>347</v>
      </c>
      <c r="I41" s="83" t="s">
        <v>126</v>
      </c>
      <c r="J41" s="71">
        <v>32886</v>
      </c>
      <c r="K41" s="56" t="s">
        <v>348</v>
      </c>
      <c r="L41" s="72" t="s">
        <v>52</v>
      </c>
      <c r="M41" s="72" t="s">
        <v>35</v>
      </c>
      <c r="N41" s="56" t="s">
        <v>27</v>
      </c>
      <c r="O41" s="57"/>
      <c r="P41" s="73" t="s">
        <v>102</v>
      </c>
      <c r="Q41" s="114" t="s">
        <v>65</v>
      </c>
      <c r="R41" s="69" t="s">
        <v>86</v>
      </c>
      <c r="S41" s="85" t="s">
        <v>58</v>
      </c>
      <c r="T41" s="70" t="s">
        <v>167</v>
      </c>
      <c r="U41" s="86">
        <v>44769</v>
      </c>
      <c r="V41" s="59">
        <v>0.54166666666666696</v>
      </c>
    </row>
    <row r="42" spans="1:95" s="87" customFormat="1" ht="47.25" x14ac:dyDescent="0.25">
      <c r="B42" s="69">
        <v>39</v>
      </c>
      <c r="C42" s="70" t="s">
        <v>345</v>
      </c>
      <c r="D42" s="71">
        <v>44687</v>
      </c>
      <c r="E42" s="72" t="s">
        <v>336</v>
      </c>
      <c r="F42" s="91">
        <v>7719002546</v>
      </c>
      <c r="G42" s="91" t="s">
        <v>349</v>
      </c>
      <c r="H42" s="91" t="s">
        <v>32</v>
      </c>
      <c r="I42" s="91" t="s">
        <v>59</v>
      </c>
      <c r="J42" s="73">
        <v>29171</v>
      </c>
      <c r="K42" s="56" t="s">
        <v>350</v>
      </c>
      <c r="L42" s="72" t="s">
        <v>114</v>
      </c>
      <c r="M42" s="72" t="s">
        <v>35</v>
      </c>
      <c r="N42" s="56" t="s">
        <v>27</v>
      </c>
      <c r="O42" s="57"/>
      <c r="P42" s="73" t="s">
        <v>102</v>
      </c>
      <c r="Q42" s="114" t="s">
        <v>65</v>
      </c>
      <c r="R42" s="69" t="s">
        <v>86</v>
      </c>
      <c r="S42" s="85" t="s">
        <v>58</v>
      </c>
      <c r="T42" s="55" t="s">
        <v>171</v>
      </c>
      <c r="U42" s="86">
        <v>44769</v>
      </c>
      <c r="V42" s="59">
        <v>0.54166666666666696</v>
      </c>
    </row>
    <row r="43" spans="1:95" s="87" customFormat="1" ht="81" customHeight="1" x14ac:dyDescent="0.25">
      <c r="B43" s="69">
        <v>40</v>
      </c>
      <c r="C43" s="70" t="s">
        <v>351</v>
      </c>
      <c r="D43" s="71">
        <v>44750</v>
      </c>
      <c r="E43" s="72" t="s">
        <v>352</v>
      </c>
      <c r="F43" s="91">
        <v>5040083725</v>
      </c>
      <c r="G43" s="91" t="s">
        <v>353</v>
      </c>
      <c r="H43" s="91" t="s">
        <v>354</v>
      </c>
      <c r="I43" s="91" t="s">
        <v>107</v>
      </c>
      <c r="J43" s="73">
        <v>23421</v>
      </c>
      <c r="K43" s="56" t="s">
        <v>80</v>
      </c>
      <c r="L43" s="72" t="s">
        <v>44</v>
      </c>
      <c r="M43" s="72" t="s">
        <v>31</v>
      </c>
      <c r="N43" s="56" t="s">
        <v>27</v>
      </c>
      <c r="O43" s="57" t="s">
        <v>355</v>
      </c>
      <c r="P43" s="73" t="s">
        <v>50</v>
      </c>
      <c r="Q43" s="114" t="s">
        <v>65</v>
      </c>
      <c r="R43" s="69" t="s">
        <v>105</v>
      </c>
      <c r="S43" s="85" t="s">
        <v>58</v>
      </c>
      <c r="T43" s="70" t="s">
        <v>152</v>
      </c>
      <c r="U43" s="86">
        <v>44769</v>
      </c>
      <c r="V43" s="59">
        <v>0.54166666666666696</v>
      </c>
    </row>
    <row r="44" spans="1:95" s="87" customFormat="1" ht="81" customHeight="1" x14ac:dyDescent="0.25">
      <c r="B44" s="69">
        <v>41</v>
      </c>
      <c r="C44" s="70" t="s">
        <v>351</v>
      </c>
      <c r="D44" s="71">
        <v>44750</v>
      </c>
      <c r="E44" s="72" t="s">
        <v>352</v>
      </c>
      <c r="F44" s="83">
        <v>5040083725</v>
      </c>
      <c r="G44" s="83" t="s">
        <v>356</v>
      </c>
      <c r="H44" s="83" t="s">
        <v>154</v>
      </c>
      <c r="I44" s="83" t="s">
        <v>51</v>
      </c>
      <c r="J44" s="71">
        <v>24212</v>
      </c>
      <c r="K44" s="56" t="s">
        <v>357</v>
      </c>
      <c r="L44" s="72" t="s">
        <v>45</v>
      </c>
      <c r="M44" s="72" t="s">
        <v>31</v>
      </c>
      <c r="N44" s="56" t="s">
        <v>27</v>
      </c>
      <c r="O44" s="57" t="s">
        <v>355</v>
      </c>
      <c r="P44" s="73" t="s">
        <v>50</v>
      </c>
      <c r="Q44" s="114" t="s">
        <v>65</v>
      </c>
      <c r="R44" s="69" t="s">
        <v>105</v>
      </c>
      <c r="S44" s="85" t="s">
        <v>58</v>
      </c>
      <c r="T44" s="70" t="s">
        <v>164</v>
      </c>
      <c r="U44" s="86">
        <v>44769</v>
      </c>
      <c r="V44" s="59">
        <v>0.56944444444444398</v>
      </c>
    </row>
    <row r="45" spans="1:95" s="87" customFormat="1" ht="81" customHeight="1" x14ac:dyDescent="0.25">
      <c r="B45" s="69">
        <v>42</v>
      </c>
      <c r="C45" s="70"/>
      <c r="D45" s="71"/>
      <c r="E45" s="72" t="s">
        <v>358</v>
      </c>
      <c r="F45" s="76">
        <v>5048051330</v>
      </c>
      <c r="G45" s="76" t="s">
        <v>359</v>
      </c>
      <c r="H45" s="76" t="s">
        <v>360</v>
      </c>
      <c r="I45" s="76" t="s">
        <v>37</v>
      </c>
      <c r="J45" s="63">
        <v>23081</v>
      </c>
      <c r="K45" s="56" t="s">
        <v>494</v>
      </c>
      <c r="L45" s="77" t="s">
        <v>52</v>
      </c>
      <c r="M45" s="69" t="s">
        <v>28</v>
      </c>
      <c r="N45" s="56" t="s">
        <v>27</v>
      </c>
      <c r="O45" s="121" t="s">
        <v>361</v>
      </c>
      <c r="P45" s="63" t="s">
        <v>50</v>
      </c>
      <c r="Q45" s="114" t="s">
        <v>65</v>
      </c>
      <c r="R45" s="69" t="s">
        <v>362</v>
      </c>
      <c r="S45" s="85" t="s">
        <v>58</v>
      </c>
      <c r="T45" s="70" t="s">
        <v>167</v>
      </c>
      <c r="U45" s="86">
        <v>44769</v>
      </c>
      <c r="V45" s="59">
        <v>0.56944444444444442</v>
      </c>
    </row>
    <row r="46" spans="1:95" s="87" customFormat="1" ht="81" customHeight="1" x14ac:dyDescent="0.25">
      <c r="B46" s="69">
        <v>43</v>
      </c>
      <c r="C46" s="70"/>
      <c r="D46" s="71"/>
      <c r="E46" s="72" t="s">
        <v>358</v>
      </c>
      <c r="F46" s="83">
        <v>5048051330</v>
      </c>
      <c r="G46" s="83" t="s">
        <v>363</v>
      </c>
      <c r="H46" s="83" t="s">
        <v>116</v>
      </c>
      <c r="I46" s="83" t="s">
        <v>85</v>
      </c>
      <c r="J46" s="71">
        <v>19071</v>
      </c>
      <c r="K46" s="56" t="s">
        <v>364</v>
      </c>
      <c r="L46" s="72" t="s">
        <v>365</v>
      </c>
      <c r="M46" s="72" t="s">
        <v>31</v>
      </c>
      <c r="N46" s="56" t="s">
        <v>27</v>
      </c>
      <c r="O46" s="121" t="s">
        <v>366</v>
      </c>
      <c r="P46" s="73" t="s">
        <v>50</v>
      </c>
      <c r="Q46" s="114" t="s">
        <v>65</v>
      </c>
      <c r="R46" s="69" t="s">
        <v>367</v>
      </c>
      <c r="S46" s="85" t="s">
        <v>58</v>
      </c>
      <c r="T46" s="70" t="s">
        <v>131</v>
      </c>
      <c r="U46" s="86">
        <v>44769</v>
      </c>
      <c r="V46" s="59">
        <v>0.56944444444444442</v>
      </c>
    </row>
    <row r="47" spans="1:95" s="87" customFormat="1" ht="81" customHeight="1" x14ac:dyDescent="0.25">
      <c r="B47" s="69">
        <v>44</v>
      </c>
      <c r="C47" s="70"/>
      <c r="D47" s="71">
        <v>44747</v>
      </c>
      <c r="E47" s="72" t="s">
        <v>368</v>
      </c>
      <c r="F47" s="83">
        <v>7727307527</v>
      </c>
      <c r="G47" s="83" t="s">
        <v>369</v>
      </c>
      <c r="H47" s="83" t="s">
        <v>94</v>
      </c>
      <c r="I47" s="83" t="s">
        <v>142</v>
      </c>
      <c r="J47" s="71">
        <v>25713</v>
      </c>
      <c r="K47" s="56" t="s">
        <v>370</v>
      </c>
      <c r="L47" s="72" t="s">
        <v>121</v>
      </c>
      <c r="M47" s="72" t="s">
        <v>28</v>
      </c>
      <c r="N47" s="56" t="s">
        <v>27</v>
      </c>
      <c r="O47" s="57" t="s">
        <v>492</v>
      </c>
      <c r="P47" s="73" t="s">
        <v>371</v>
      </c>
      <c r="Q47" s="114" t="s">
        <v>65</v>
      </c>
      <c r="R47" s="69" t="s">
        <v>105</v>
      </c>
      <c r="S47" s="85" t="s">
        <v>58</v>
      </c>
      <c r="T47" s="70" t="s">
        <v>167</v>
      </c>
      <c r="U47" s="86">
        <v>44769</v>
      </c>
      <c r="V47" s="59">
        <v>0.56944444444444398</v>
      </c>
    </row>
    <row r="48" spans="1:95" s="87" customFormat="1" ht="31.5" x14ac:dyDescent="0.25">
      <c r="B48" s="69">
        <v>45</v>
      </c>
      <c r="C48" s="70"/>
      <c r="D48" s="71">
        <v>44747</v>
      </c>
      <c r="E48" s="72" t="s">
        <v>368</v>
      </c>
      <c r="F48" s="83">
        <v>7727307527</v>
      </c>
      <c r="G48" s="83" t="s">
        <v>372</v>
      </c>
      <c r="H48" s="83" t="s">
        <v>373</v>
      </c>
      <c r="I48" s="83" t="s">
        <v>374</v>
      </c>
      <c r="J48" s="71">
        <v>29663</v>
      </c>
      <c r="K48" s="56" t="s">
        <v>375</v>
      </c>
      <c r="L48" s="72" t="s">
        <v>121</v>
      </c>
      <c r="M48" s="72" t="s">
        <v>28</v>
      </c>
      <c r="N48" s="56" t="s">
        <v>27</v>
      </c>
      <c r="O48" s="57" t="s">
        <v>493</v>
      </c>
      <c r="P48" s="73" t="s">
        <v>371</v>
      </c>
      <c r="Q48" s="114" t="s">
        <v>65</v>
      </c>
      <c r="R48" s="69" t="s">
        <v>105</v>
      </c>
      <c r="S48" s="85" t="s">
        <v>58</v>
      </c>
      <c r="T48" s="70" t="s">
        <v>152</v>
      </c>
      <c r="U48" s="86">
        <v>44769</v>
      </c>
      <c r="V48" s="59">
        <v>0.56944444444444398</v>
      </c>
    </row>
    <row r="49" spans="1:95" s="87" customFormat="1" ht="47.25" x14ac:dyDescent="0.25">
      <c r="B49" s="69">
        <v>46</v>
      </c>
      <c r="C49" s="70"/>
      <c r="D49" s="71">
        <v>44747</v>
      </c>
      <c r="E49" s="72" t="s">
        <v>368</v>
      </c>
      <c r="F49" s="83">
        <v>7727307527</v>
      </c>
      <c r="G49" s="83" t="s">
        <v>376</v>
      </c>
      <c r="H49" s="83" t="s">
        <v>32</v>
      </c>
      <c r="I49" s="83" t="s">
        <v>33</v>
      </c>
      <c r="J49" s="71">
        <v>30153</v>
      </c>
      <c r="K49" s="56" t="s">
        <v>377</v>
      </c>
      <c r="L49" s="69" t="s">
        <v>121</v>
      </c>
      <c r="M49" s="72" t="s">
        <v>28</v>
      </c>
      <c r="N49" s="56" t="s">
        <v>27</v>
      </c>
      <c r="O49" s="57" t="s">
        <v>492</v>
      </c>
      <c r="P49" s="73" t="s">
        <v>371</v>
      </c>
      <c r="Q49" s="114" t="s">
        <v>65</v>
      </c>
      <c r="R49" s="69" t="s">
        <v>105</v>
      </c>
      <c r="S49" s="85" t="s">
        <v>58</v>
      </c>
      <c r="T49" s="70" t="s">
        <v>141</v>
      </c>
      <c r="U49" s="86">
        <v>44769</v>
      </c>
      <c r="V49" s="59">
        <v>0.56944444444444398</v>
      </c>
    </row>
    <row r="50" spans="1:95" s="87" customFormat="1" ht="47.25" x14ac:dyDescent="0.25">
      <c r="B50" s="69">
        <v>47</v>
      </c>
      <c r="C50" s="70" t="s">
        <v>174</v>
      </c>
      <c r="D50" s="71">
        <v>44687</v>
      </c>
      <c r="E50" s="72" t="s">
        <v>378</v>
      </c>
      <c r="F50" s="91">
        <v>5035029377</v>
      </c>
      <c r="G50" s="91" t="s">
        <v>379</v>
      </c>
      <c r="H50" s="91" t="s">
        <v>32</v>
      </c>
      <c r="I50" s="91" t="s">
        <v>37</v>
      </c>
      <c r="J50" s="73">
        <v>22983</v>
      </c>
      <c r="K50" s="56" t="s">
        <v>380</v>
      </c>
      <c r="L50" s="72" t="s">
        <v>47</v>
      </c>
      <c r="M50" s="72" t="s">
        <v>31</v>
      </c>
      <c r="N50" s="56" t="s">
        <v>27</v>
      </c>
      <c r="O50" s="68">
        <v>43915</v>
      </c>
      <c r="P50" s="73" t="s">
        <v>381</v>
      </c>
      <c r="Q50" s="114" t="s">
        <v>65</v>
      </c>
      <c r="R50" s="69" t="s">
        <v>105</v>
      </c>
      <c r="S50" s="85" t="s">
        <v>58</v>
      </c>
      <c r="T50" s="70" t="s">
        <v>152</v>
      </c>
      <c r="U50" s="86">
        <v>44769</v>
      </c>
      <c r="V50" s="59">
        <v>0.56944444444444398</v>
      </c>
    </row>
    <row r="51" spans="1:95" s="87" customFormat="1" ht="47.25" x14ac:dyDescent="0.25">
      <c r="B51" s="69">
        <v>48</v>
      </c>
      <c r="C51" s="70">
        <v>106</v>
      </c>
      <c r="D51" s="71" t="s">
        <v>382</v>
      </c>
      <c r="E51" s="72" t="s">
        <v>383</v>
      </c>
      <c r="F51" s="91">
        <v>5073087612</v>
      </c>
      <c r="G51" s="91" t="s">
        <v>384</v>
      </c>
      <c r="H51" s="91" t="s">
        <v>32</v>
      </c>
      <c r="I51" s="91" t="s">
        <v>145</v>
      </c>
      <c r="J51" s="103">
        <v>21786</v>
      </c>
      <c r="K51" s="56" t="s">
        <v>385</v>
      </c>
      <c r="L51" s="72" t="s">
        <v>108</v>
      </c>
      <c r="M51" s="72" t="s">
        <v>28</v>
      </c>
      <c r="N51" s="56" t="s">
        <v>27</v>
      </c>
      <c r="O51" s="57" t="s">
        <v>386</v>
      </c>
      <c r="P51" s="73" t="s">
        <v>102</v>
      </c>
      <c r="Q51" s="114" t="s">
        <v>65</v>
      </c>
      <c r="R51" s="69" t="s">
        <v>105</v>
      </c>
      <c r="S51" s="85" t="s">
        <v>58</v>
      </c>
      <c r="T51" s="70" t="s">
        <v>164</v>
      </c>
      <c r="U51" s="86">
        <v>44769</v>
      </c>
      <c r="V51" s="59">
        <v>0.56944444444444398</v>
      </c>
    </row>
    <row r="52" spans="1:95" s="87" customFormat="1" ht="47.25" x14ac:dyDescent="0.25">
      <c r="B52" s="69">
        <v>49</v>
      </c>
      <c r="C52" s="70" t="s">
        <v>387</v>
      </c>
      <c r="D52" s="71" t="s">
        <v>382</v>
      </c>
      <c r="E52" s="72" t="s">
        <v>388</v>
      </c>
      <c r="F52" s="91">
        <v>5031013320</v>
      </c>
      <c r="G52" s="91" t="s">
        <v>389</v>
      </c>
      <c r="H52" s="91" t="s">
        <v>390</v>
      </c>
      <c r="I52" s="91" t="s">
        <v>391</v>
      </c>
      <c r="J52" s="103" t="s">
        <v>392</v>
      </c>
      <c r="K52" s="56" t="s">
        <v>393</v>
      </c>
      <c r="L52" s="72">
        <v>14</v>
      </c>
      <c r="M52" s="72" t="s">
        <v>31</v>
      </c>
      <c r="N52" s="72" t="s">
        <v>112</v>
      </c>
      <c r="O52" s="73" t="s">
        <v>394</v>
      </c>
      <c r="P52" s="73" t="s">
        <v>119</v>
      </c>
      <c r="Q52" s="73" t="s">
        <v>197</v>
      </c>
      <c r="R52" s="72" t="s">
        <v>121</v>
      </c>
      <c r="S52" s="85" t="s">
        <v>95</v>
      </c>
      <c r="T52" s="70" t="s">
        <v>173</v>
      </c>
      <c r="U52" s="86">
        <v>44769</v>
      </c>
      <c r="V52" s="59">
        <v>0.59722222222222199</v>
      </c>
    </row>
    <row r="53" spans="1:95" s="87" customFormat="1" ht="63" x14ac:dyDescent="0.25">
      <c r="B53" s="69">
        <v>50</v>
      </c>
      <c r="C53" s="70" t="s">
        <v>395</v>
      </c>
      <c r="D53" s="71">
        <v>44750</v>
      </c>
      <c r="E53" s="72" t="s">
        <v>396</v>
      </c>
      <c r="F53" s="91">
        <v>5044046731</v>
      </c>
      <c r="G53" s="91" t="s">
        <v>397</v>
      </c>
      <c r="H53" s="91" t="s">
        <v>34</v>
      </c>
      <c r="I53" s="91" t="s">
        <v>37</v>
      </c>
      <c r="J53" s="103">
        <v>20815</v>
      </c>
      <c r="K53" s="56" t="s">
        <v>57</v>
      </c>
      <c r="L53" s="72" t="s">
        <v>398</v>
      </c>
      <c r="M53" s="72" t="s">
        <v>31</v>
      </c>
      <c r="N53" s="53" t="s">
        <v>201</v>
      </c>
      <c r="O53" s="73">
        <v>43782</v>
      </c>
      <c r="P53" s="73" t="s">
        <v>399</v>
      </c>
      <c r="Q53" s="73" t="s">
        <v>399</v>
      </c>
      <c r="R53" s="72" t="s">
        <v>121</v>
      </c>
      <c r="S53" s="85" t="s">
        <v>95</v>
      </c>
      <c r="T53" s="70" t="s">
        <v>130</v>
      </c>
      <c r="U53" s="86">
        <v>44769</v>
      </c>
      <c r="V53" s="59">
        <v>0.59722222222222199</v>
      </c>
    </row>
    <row r="54" spans="1:95" s="87" customFormat="1" ht="47.25" x14ac:dyDescent="0.25">
      <c r="B54" s="69">
        <v>51</v>
      </c>
      <c r="C54" s="70"/>
      <c r="D54" s="71"/>
      <c r="E54" s="72" t="s">
        <v>396</v>
      </c>
      <c r="F54" s="91">
        <v>5044046731</v>
      </c>
      <c r="G54" s="91" t="s">
        <v>400</v>
      </c>
      <c r="H54" s="91" t="s">
        <v>136</v>
      </c>
      <c r="I54" s="91" t="s">
        <v>133</v>
      </c>
      <c r="J54" s="103">
        <v>24967</v>
      </c>
      <c r="K54" s="56" t="s">
        <v>161</v>
      </c>
      <c r="L54" s="72" t="s">
        <v>45</v>
      </c>
      <c r="M54" s="72" t="s">
        <v>35</v>
      </c>
      <c r="N54" s="53" t="s">
        <v>110</v>
      </c>
      <c r="O54" s="73"/>
      <c r="P54" s="73" t="s">
        <v>399</v>
      </c>
      <c r="Q54" s="73" t="s">
        <v>399</v>
      </c>
      <c r="R54" s="72" t="s">
        <v>121</v>
      </c>
      <c r="S54" s="85" t="s">
        <v>95</v>
      </c>
      <c r="T54" s="70" t="s">
        <v>173</v>
      </c>
      <c r="U54" s="86">
        <v>44769</v>
      </c>
      <c r="V54" s="59">
        <v>0.59722222222222199</v>
      </c>
    </row>
    <row r="55" spans="1:95" s="87" customFormat="1" ht="63" x14ac:dyDescent="0.25">
      <c r="B55" s="69">
        <v>52</v>
      </c>
      <c r="C55" s="70"/>
      <c r="D55" s="71"/>
      <c r="E55" s="72" t="s">
        <v>396</v>
      </c>
      <c r="F55" s="91">
        <v>5044046731</v>
      </c>
      <c r="G55" s="91" t="s">
        <v>401</v>
      </c>
      <c r="H55" s="91" t="s">
        <v>30</v>
      </c>
      <c r="I55" s="91" t="s">
        <v>402</v>
      </c>
      <c r="J55" s="103">
        <v>32014</v>
      </c>
      <c r="K55" s="56" t="s">
        <v>403</v>
      </c>
      <c r="L55" s="72" t="s">
        <v>108</v>
      </c>
      <c r="M55" s="72" t="s">
        <v>35</v>
      </c>
      <c r="N55" s="53" t="s">
        <v>110</v>
      </c>
      <c r="O55" s="73"/>
      <c r="P55" s="73" t="s">
        <v>399</v>
      </c>
      <c r="Q55" s="73" t="s">
        <v>399</v>
      </c>
      <c r="R55" s="72" t="s">
        <v>121</v>
      </c>
      <c r="S55" s="85" t="s">
        <v>95</v>
      </c>
      <c r="T55" s="70" t="s">
        <v>141</v>
      </c>
      <c r="U55" s="86">
        <v>44769</v>
      </c>
      <c r="V55" s="59">
        <v>0.59722222222222221</v>
      </c>
    </row>
    <row r="56" spans="1:95" s="104" customFormat="1" ht="63" x14ac:dyDescent="0.25">
      <c r="A56" s="87"/>
      <c r="B56" s="69">
        <v>53</v>
      </c>
      <c r="C56" s="70"/>
      <c r="D56" s="71"/>
      <c r="E56" s="72" t="s">
        <v>396</v>
      </c>
      <c r="F56" s="91">
        <v>5044046731</v>
      </c>
      <c r="G56" s="91" t="s">
        <v>404</v>
      </c>
      <c r="H56" s="91" t="s">
        <v>405</v>
      </c>
      <c r="I56" s="91" t="s">
        <v>406</v>
      </c>
      <c r="J56" s="103">
        <v>23866</v>
      </c>
      <c r="K56" s="56" t="s">
        <v>407</v>
      </c>
      <c r="L56" s="72" t="s">
        <v>47</v>
      </c>
      <c r="M56" s="72" t="s">
        <v>31</v>
      </c>
      <c r="N56" s="72" t="s">
        <v>408</v>
      </c>
      <c r="O56" s="73">
        <v>43754</v>
      </c>
      <c r="P56" s="73" t="s">
        <v>399</v>
      </c>
      <c r="Q56" s="73" t="s">
        <v>399</v>
      </c>
      <c r="R56" s="72" t="s">
        <v>121</v>
      </c>
      <c r="S56" s="85" t="s">
        <v>95</v>
      </c>
      <c r="T56" s="70" t="s">
        <v>135</v>
      </c>
      <c r="U56" s="86">
        <v>44769</v>
      </c>
      <c r="V56" s="59">
        <v>0.59722222222222221</v>
      </c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</row>
    <row r="57" spans="1:95" s="104" customFormat="1" ht="63" x14ac:dyDescent="0.25">
      <c r="A57" s="87"/>
      <c r="B57" s="69">
        <v>54</v>
      </c>
      <c r="C57" s="70"/>
      <c r="D57" s="71"/>
      <c r="E57" s="72" t="s">
        <v>396</v>
      </c>
      <c r="F57" s="91">
        <v>5044046731</v>
      </c>
      <c r="G57" s="91" t="s">
        <v>409</v>
      </c>
      <c r="H57" s="91" t="s">
        <v>410</v>
      </c>
      <c r="I57" s="91" t="s">
        <v>113</v>
      </c>
      <c r="J57" s="103">
        <v>26826</v>
      </c>
      <c r="K57" s="56" t="s">
        <v>411</v>
      </c>
      <c r="L57" s="72" t="s">
        <v>47</v>
      </c>
      <c r="M57" s="72" t="s">
        <v>31</v>
      </c>
      <c r="N57" s="72" t="s">
        <v>408</v>
      </c>
      <c r="O57" s="73">
        <v>43754</v>
      </c>
      <c r="P57" s="73" t="s">
        <v>399</v>
      </c>
      <c r="Q57" s="73" t="s">
        <v>399</v>
      </c>
      <c r="R57" s="72" t="s">
        <v>121</v>
      </c>
      <c r="S57" s="85" t="s">
        <v>95</v>
      </c>
      <c r="T57" s="72" t="s">
        <v>176</v>
      </c>
      <c r="U57" s="86">
        <v>44769</v>
      </c>
      <c r="V57" s="59">
        <v>0.59722222222222221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</row>
    <row r="58" spans="1:95" s="64" customFormat="1" ht="81.75" customHeight="1" x14ac:dyDescent="0.25">
      <c r="A58" s="87"/>
      <c r="B58" s="69">
        <v>55</v>
      </c>
      <c r="C58" s="70" t="s">
        <v>412</v>
      </c>
      <c r="D58" s="71">
        <v>44750</v>
      </c>
      <c r="E58" s="72" t="s">
        <v>413</v>
      </c>
      <c r="F58" s="91">
        <v>7707236148</v>
      </c>
      <c r="G58" s="91" t="s">
        <v>414</v>
      </c>
      <c r="H58" s="91" t="s">
        <v>128</v>
      </c>
      <c r="I58" s="91" t="s">
        <v>415</v>
      </c>
      <c r="J58" s="103">
        <v>18544</v>
      </c>
      <c r="K58" s="56" t="s">
        <v>416</v>
      </c>
      <c r="L58" s="72" t="s">
        <v>398</v>
      </c>
      <c r="M58" s="72" t="s">
        <v>31</v>
      </c>
      <c r="N58" s="56" t="s">
        <v>27</v>
      </c>
      <c r="O58" s="57" t="s">
        <v>417</v>
      </c>
      <c r="P58" s="73" t="s">
        <v>50</v>
      </c>
      <c r="Q58" s="114" t="s">
        <v>65</v>
      </c>
      <c r="R58" s="69" t="s">
        <v>418</v>
      </c>
      <c r="S58" s="85" t="s">
        <v>58</v>
      </c>
      <c r="T58" s="72" t="s">
        <v>129</v>
      </c>
      <c r="U58" s="86">
        <v>44769</v>
      </c>
      <c r="V58" s="59">
        <v>0.59722222222222221</v>
      </c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</row>
    <row r="59" spans="1:95" s="87" customFormat="1" ht="80.25" customHeight="1" x14ac:dyDescent="0.25">
      <c r="B59" s="69">
        <v>56</v>
      </c>
      <c r="C59" s="70" t="s">
        <v>419</v>
      </c>
      <c r="D59" s="71">
        <v>44750</v>
      </c>
      <c r="E59" s="72" t="s">
        <v>420</v>
      </c>
      <c r="F59" s="83">
        <v>5022556658</v>
      </c>
      <c r="G59" s="83" t="s">
        <v>421</v>
      </c>
      <c r="H59" s="83" t="s">
        <v>30</v>
      </c>
      <c r="I59" s="83" t="s">
        <v>37</v>
      </c>
      <c r="J59" s="71">
        <v>30952</v>
      </c>
      <c r="K59" s="56" t="s">
        <v>422</v>
      </c>
      <c r="L59" s="72" t="s">
        <v>93</v>
      </c>
      <c r="M59" s="72" t="s">
        <v>28</v>
      </c>
      <c r="N59" s="56" t="s">
        <v>27</v>
      </c>
      <c r="O59" s="57" t="s">
        <v>423</v>
      </c>
      <c r="P59" s="73" t="s">
        <v>50</v>
      </c>
      <c r="Q59" s="114" t="s">
        <v>65</v>
      </c>
      <c r="R59" s="69" t="s">
        <v>425</v>
      </c>
      <c r="S59" s="85" t="s">
        <v>58</v>
      </c>
      <c r="T59" s="70" t="s">
        <v>151</v>
      </c>
      <c r="U59" s="86">
        <v>44769</v>
      </c>
      <c r="V59" s="59">
        <v>0.625</v>
      </c>
    </row>
    <row r="60" spans="1:95" s="87" customFormat="1" ht="81" customHeight="1" x14ac:dyDescent="0.25">
      <c r="B60" s="69">
        <v>57</v>
      </c>
      <c r="C60" s="69">
        <v>783</v>
      </c>
      <c r="D60" s="71">
        <v>44750</v>
      </c>
      <c r="E60" s="72" t="s">
        <v>420</v>
      </c>
      <c r="F60" s="83">
        <v>5022556658</v>
      </c>
      <c r="G60" s="83" t="s">
        <v>426</v>
      </c>
      <c r="H60" s="83" t="s">
        <v>165</v>
      </c>
      <c r="I60" s="83" t="s">
        <v>427</v>
      </c>
      <c r="J60" s="71">
        <v>33543</v>
      </c>
      <c r="K60" s="56" t="s">
        <v>428</v>
      </c>
      <c r="L60" s="69" t="s">
        <v>117</v>
      </c>
      <c r="M60" s="72" t="s">
        <v>35</v>
      </c>
      <c r="N60" s="72" t="s">
        <v>90</v>
      </c>
      <c r="O60" s="69"/>
      <c r="P60" s="72" t="s">
        <v>50</v>
      </c>
      <c r="Q60" s="73" t="s">
        <v>424</v>
      </c>
      <c r="R60" s="69" t="s">
        <v>425</v>
      </c>
      <c r="S60" s="85" t="s">
        <v>58</v>
      </c>
      <c r="T60" s="55" t="s">
        <v>171</v>
      </c>
      <c r="U60" s="86">
        <v>44769</v>
      </c>
      <c r="V60" s="59">
        <v>0.625</v>
      </c>
    </row>
    <row r="61" spans="1:95" s="87" customFormat="1" ht="47.25" x14ac:dyDescent="0.25">
      <c r="B61" s="69">
        <v>58</v>
      </c>
      <c r="C61" s="70" t="s">
        <v>429</v>
      </c>
      <c r="D61" s="71">
        <v>44750</v>
      </c>
      <c r="E61" s="72" t="s">
        <v>430</v>
      </c>
      <c r="F61" s="91">
        <v>5013058092</v>
      </c>
      <c r="G61" s="91" t="s">
        <v>431</v>
      </c>
      <c r="H61" s="91" t="s">
        <v>360</v>
      </c>
      <c r="I61" s="91" t="s">
        <v>38</v>
      </c>
      <c r="J61" s="73">
        <v>18815</v>
      </c>
      <c r="K61" s="56" t="s">
        <v>322</v>
      </c>
      <c r="L61" s="72" t="s">
        <v>432</v>
      </c>
      <c r="M61" s="72" t="s">
        <v>28</v>
      </c>
      <c r="N61" s="56" t="s">
        <v>27</v>
      </c>
      <c r="O61" s="57" t="s">
        <v>433</v>
      </c>
      <c r="P61" s="73" t="s">
        <v>50</v>
      </c>
      <c r="Q61" s="114" t="s">
        <v>65</v>
      </c>
      <c r="R61" s="69" t="s">
        <v>434</v>
      </c>
      <c r="S61" s="85" t="s">
        <v>58</v>
      </c>
      <c r="T61" s="70" t="s">
        <v>172</v>
      </c>
      <c r="U61" s="86">
        <v>44769</v>
      </c>
      <c r="V61" s="59">
        <v>0.625</v>
      </c>
    </row>
    <row r="62" spans="1:95" s="87" customFormat="1" ht="61.9" customHeight="1" x14ac:dyDescent="0.25">
      <c r="B62" s="69">
        <v>59</v>
      </c>
      <c r="C62" s="70" t="s">
        <v>429</v>
      </c>
      <c r="D62" s="71">
        <v>44750</v>
      </c>
      <c r="E62" s="72" t="s">
        <v>435</v>
      </c>
      <c r="F62" s="83">
        <v>5013058092</v>
      </c>
      <c r="G62" s="83" t="s">
        <v>436</v>
      </c>
      <c r="H62" s="83" t="s">
        <v>34</v>
      </c>
      <c r="I62" s="83" t="s">
        <v>33</v>
      </c>
      <c r="J62" s="71">
        <v>30750</v>
      </c>
      <c r="K62" s="56" t="s">
        <v>437</v>
      </c>
      <c r="L62" s="72" t="s">
        <v>48</v>
      </c>
      <c r="M62" s="72" t="s">
        <v>28</v>
      </c>
      <c r="N62" s="56" t="s">
        <v>27</v>
      </c>
      <c r="O62" s="57" t="s">
        <v>438</v>
      </c>
      <c r="P62" s="73" t="s">
        <v>50</v>
      </c>
      <c r="Q62" s="114" t="s">
        <v>65</v>
      </c>
      <c r="R62" s="69" t="s">
        <v>106</v>
      </c>
      <c r="S62" s="85" t="s">
        <v>58</v>
      </c>
      <c r="T62" s="70" t="s">
        <v>141</v>
      </c>
      <c r="U62" s="86">
        <v>44769</v>
      </c>
      <c r="V62" s="59">
        <v>0.625</v>
      </c>
    </row>
    <row r="63" spans="1:95" s="58" customFormat="1" ht="47.25" x14ac:dyDescent="0.25">
      <c r="A63" s="87"/>
      <c r="B63" s="69">
        <v>60</v>
      </c>
      <c r="C63" s="70" t="s">
        <v>429</v>
      </c>
      <c r="D63" s="71">
        <v>44750</v>
      </c>
      <c r="E63" s="72" t="s">
        <v>435</v>
      </c>
      <c r="F63" s="83">
        <v>5013058092</v>
      </c>
      <c r="G63" s="83" t="s">
        <v>439</v>
      </c>
      <c r="H63" s="83" t="s">
        <v>373</v>
      </c>
      <c r="I63" s="83" t="s">
        <v>440</v>
      </c>
      <c r="J63" s="71">
        <v>26109</v>
      </c>
      <c r="K63" s="56" t="s">
        <v>437</v>
      </c>
      <c r="L63" s="72" t="s">
        <v>48</v>
      </c>
      <c r="M63" s="72" t="s">
        <v>28</v>
      </c>
      <c r="N63" s="56" t="s">
        <v>27</v>
      </c>
      <c r="O63" s="57" t="s">
        <v>441</v>
      </c>
      <c r="P63" s="73" t="s">
        <v>50</v>
      </c>
      <c r="Q63" s="114" t="s">
        <v>65</v>
      </c>
      <c r="R63" s="69" t="s">
        <v>106</v>
      </c>
      <c r="S63" s="85" t="s">
        <v>58</v>
      </c>
      <c r="T63" s="70" t="s">
        <v>141</v>
      </c>
      <c r="U63" s="86">
        <v>44769</v>
      </c>
      <c r="V63" s="59">
        <v>0.625</v>
      </c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</row>
    <row r="64" spans="1:95" s="87" customFormat="1" ht="47.25" x14ac:dyDescent="0.25">
      <c r="B64" s="69">
        <v>61</v>
      </c>
      <c r="C64" s="70" t="s">
        <v>429</v>
      </c>
      <c r="D64" s="71">
        <v>44750</v>
      </c>
      <c r="E64" s="72" t="s">
        <v>435</v>
      </c>
      <c r="F64" s="91">
        <v>5013058092</v>
      </c>
      <c r="G64" s="91" t="s">
        <v>442</v>
      </c>
      <c r="H64" s="91" t="s">
        <v>81</v>
      </c>
      <c r="I64" s="91" t="s">
        <v>133</v>
      </c>
      <c r="J64" s="73">
        <v>22339</v>
      </c>
      <c r="K64" s="56" t="s">
        <v>437</v>
      </c>
      <c r="L64" s="72" t="s">
        <v>443</v>
      </c>
      <c r="M64" s="72" t="s">
        <v>28</v>
      </c>
      <c r="N64" s="56" t="s">
        <v>27</v>
      </c>
      <c r="O64" s="57" t="s">
        <v>441</v>
      </c>
      <c r="P64" s="73" t="s">
        <v>50</v>
      </c>
      <c r="Q64" s="114" t="s">
        <v>65</v>
      </c>
      <c r="R64" s="69" t="s">
        <v>106</v>
      </c>
      <c r="S64" s="85" t="s">
        <v>58</v>
      </c>
      <c r="T64" s="70" t="s">
        <v>122</v>
      </c>
      <c r="U64" s="86">
        <v>44769</v>
      </c>
      <c r="V64" s="59">
        <v>0.625</v>
      </c>
    </row>
    <row r="65" spans="1:1024" s="87" customFormat="1" ht="47.25" x14ac:dyDescent="0.25">
      <c r="B65" s="69">
        <v>62</v>
      </c>
      <c r="C65" s="70" t="s">
        <v>429</v>
      </c>
      <c r="D65" s="71">
        <v>44750</v>
      </c>
      <c r="E65" s="72" t="s">
        <v>435</v>
      </c>
      <c r="F65" s="83">
        <v>5013058092</v>
      </c>
      <c r="G65" s="83" t="s">
        <v>444</v>
      </c>
      <c r="H65" s="83" t="s">
        <v>154</v>
      </c>
      <c r="I65" s="83" t="s">
        <v>51</v>
      </c>
      <c r="J65" s="71">
        <v>26087</v>
      </c>
      <c r="K65" s="56" t="s">
        <v>322</v>
      </c>
      <c r="L65" s="72" t="s">
        <v>150</v>
      </c>
      <c r="M65" s="72" t="s">
        <v>28</v>
      </c>
      <c r="N65" s="56" t="s">
        <v>27</v>
      </c>
      <c r="O65" s="57" t="s">
        <v>445</v>
      </c>
      <c r="P65" s="73" t="s">
        <v>50</v>
      </c>
      <c r="Q65" s="114" t="s">
        <v>65</v>
      </c>
      <c r="R65" s="69" t="s">
        <v>434</v>
      </c>
      <c r="S65" s="85" t="s">
        <v>58</v>
      </c>
      <c r="T65" s="70" t="s">
        <v>172</v>
      </c>
      <c r="U65" s="86">
        <v>44769</v>
      </c>
      <c r="V65" s="59">
        <v>0.625</v>
      </c>
    </row>
    <row r="66" spans="1:1024" s="87" customFormat="1" ht="47.25" x14ac:dyDescent="0.25">
      <c r="B66" s="69">
        <v>63</v>
      </c>
      <c r="C66" s="55" t="s">
        <v>446</v>
      </c>
      <c r="D66" s="86">
        <v>44747</v>
      </c>
      <c r="E66" s="72" t="s">
        <v>447</v>
      </c>
      <c r="F66" s="95">
        <v>5027034630</v>
      </c>
      <c r="G66" s="95" t="s">
        <v>448</v>
      </c>
      <c r="H66" s="95" t="s">
        <v>449</v>
      </c>
      <c r="I66" s="95" t="s">
        <v>111</v>
      </c>
      <c r="J66" s="57">
        <v>31147</v>
      </c>
      <c r="K66" s="56" t="s">
        <v>87</v>
      </c>
      <c r="L66" s="56" t="s">
        <v>450</v>
      </c>
      <c r="M66" s="72" t="s">
        <v>31</v>
      </c>
      <c r="N66" s="56" t="s">
        <v>27</v>
      </c>
      <c r="O66" s="57" t="s">
        <v>451</v>
      </c>
      <c r="P66" s="57" t="s">
        <v>371</v>
      </c>
      <c r="Q66" s="114" t="s">
        <v>65</v>
      </c>
      <c r="R66" s="54" t="s">
        <v>105</v>
      </c>
      <c r="S66" s="85" t="s">
        <v>58</v>
      </c>
      <c r="T66" s="70" t="s">
        <v>170</v>
      </c>
      <c r="U66" s="86">
        <v>44769</v>
      </c>
      <c r="V66" s="59">
        <v>0.65277777777777779</v>
      </c>
    </row>
    <row r="67" spans="1:1024" s="87" customFormat="1" ht="47.25" x14ac:dyDescent="0.25">
      <c r="B67" s="69">
        <v>64</v>
      </c>
      <c r="C67" s="55" t="s">
        <v>446</v>
      </c>
      <c r="D67" s="86">
        <v>44747</v>
      </c>
      <c r="E67" s="72" t="s">
        <v>447</v>
      </c>
      <c r="F67" s="95">
        <v>5027034630</v>
      </c>
      <c r="G67" s="95" t="s">
        <v>452</v>
      </c>
      <c r="H67" s="95" t="s">
        <v>30</v>
      </c>
      <c r="I67" s="95" t="s">
        <v>38</v>
      </c>
      <c r="J67" s="57">
        <v>32018</v>
      </c>
      <c r="K67" s="56" t="s">
        <v>453</v>
      </c>
      <c r="L67" s="56" t="s">
        <v>454</v>
      </c>
      <c r="M67" s="72" t="s">
        <v>31</v>
      </c>
      <c r="N67" s="56" t="s">
        <v>27</v>
      </c>
      <c r="O67" s="57" t="s">
        <v>455</v>
      </c>
      <c r="P67" s="57" t="s">
        <v>371</v>
      </c>
      <c r="Q67" s="114" t="s">
        <v>65</v>
      </c>
      <c r="R67" s="54" t="s">
        <v>105</v>
      </c>
      <c r="S67" s="85" t="s">
        <v>58</v>
      </c>
      <c r="T67" s="70" t="s">
        <v>153</v>
      </c>
      <c r="U67" s="86">
        <v>44769</v>
      </c>
      <c r="V67" s="59">
        <v>0.65277777777777779</v>
      </c>
    </row>
    <row r="68" spans="1:1024" customFormat="1" ht="47.25" x14ac:dyDescent="0.25">
      <c r="A68" s="116"/>
      <c r="B68" s="69">
        <v>65</v>
      </c>
      <c r="C68" s="107" t="s">
        <v>456</v>
      </c>
      <c r="D68" s="108">
        <v>44635</v>
      </c>
      <c r="E68" s="72" t="s">
        <v>457</v>
      </c>
      <c r="F68" s="109">
        <v>5040003180</v>
      </c>
      <c r="G68" s="109" t="s">
        <v>458</v>
      </c>
      <c r="H68" s="109" t="s">
        <v>459</v>
      </c>
      <c r="I68" s="109" t="s">
        <v>133</v>
      </c>
      <c r="J68" s="110">
        <v>28678</v>
      </c>
      <c r="K68" s="56" t="s">
        <v>460</v>
      </c>
      <c r="L68" s="10" t="s">
        <v>125</v>
      </c>
      <c r="M68" s="72" t="s">
        <v>28</v>
      </c>
      <c r="N68" s="56" t="s">
        <v>27</v>
      </c>
      <c r="O68" s="122" t="s">
        <v>461</v>
      </c>
      <c r="P68" s="110" t="s">
        <v>50</v>
      </c>
      <c r="Q68" s="114" t="s">
        <v>65</v>
      </c>
      <c r="R68" s="111" t="s">
        <v>462</v>
      </c>
      <c r="S68" s="85" t="s">
        <v>58</v>
      </c>
      <c r="T68" s="107" t="s">
        <v>487</v>
      </c>
      <c r="U68" s="86">
        <v>44769</v>
      </c>
      <c r="V68" s="59">
        <v>0.65277777777777801</v>
      </c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6"/>
      <c r="HR68" s="116"/>
      <c r="HS68" s="116"/>
      <c r="HT68" s="116"/>
      <c r="HU68" s="116"/>
      <c r="HV68" s="116"/>
      <c r="HW68" s="116"/>
      <c r="HX68" s="116"/>
      <c r="HY68" s="116"/>
      <c r="HZ68" s="116"/>
      <c r="IA68" s="116"/>
      <c r="IB68" s="116"/>
      <c r="IC68" s="116"/>
      <c r="ID68" s="116"/>
      <c r="IE68" s="116"/>
      <c r="IF68" s="116"/>
      <c r="IG68" s="116"/>
      <c r="IH68" s="116"/>
      <c r="II68" s="116"/>
      <c r="IJ68" s="116"/>
      <c r="IK68" s="116"/>
      <c r="IL68" s="116"/>
      <c r="IM68" s="116"/>
      <c r="IN68" s="116"/>
      <c r="IO68" s="116"/>
      <c r="IP68" s="116"/>
      <c r="IQ68" s="116"/>
      <c r="IR68" s="116"/>
      <c r="IS68" s="116"/>
      <c r="IT68" s="116"/>
      <c r="IU68" s="116"/>
      <c r="IV68" s="116"/>
      <c r="IW68" s="116"/>
      <c r="IX68" s="116"/>
      <c r="IY68" s="116"/>
      <c r="IZ68" s="116"/>
      <c r="JA68" s="116"/>
      <c r="JB68" s="116"/>
      <c r="JC68" s="116"/>
      <c r="JD68" s="116"/>
      <c r="JE68" s="116"/>
      <c r="JF68" s="116"/>
      <c r="JG68" s="116"/>
      <c r="JH68" s="116"/>
      <c r="JI68" s="116"/>
      <c r="JJ68" s="116"/>
      <c r="JK68" s="116"/>
      <c r="JL68" s="116"/>
      <c r="JM68" s="116"/>
      <c r="JN68" s="116"/>
      <c r="JO68" s="116"/>
      <c r="JP68" s="116"/>
      <c r="JQ68" s="116"/>
      <c r="JR68" s="116"/>
      <c r="JS68" s="116"/>
      <c r="JT68" s="116"/>
      <c r="JU68" s="116"/>
      <c r="JV68" s="116"/>
      <c r="JW68" s="116"/>
      <c r="JX68" s="116"/>
      <c r="JY68" s="116"/>
      <c r="JZ68" s="116"/>
      <c r="KA68" s="116"/>
      <c r="KB68" s="116"/>
      <c r="KC68" s="116"/>
      <c r="KD68" s="116"/>
      <c r="KE68" s="116"/>
      <c r="KF68" s="116"/>
      <c r="KG68" s="116"/>
      <c r="KH68" s="116"/>
      <c r="KI68" s="116"/>
      <c r="KJ68" s="116"/>
      <c r="KK68" s="116"/>
      <c r="KL68" s="116"/>
      <c r="KM68" s="116"/>
      <c r="KN68" s="116"/>
      <c r="KO68" s="116"/>
      <c r="KP68" s="116"/>
      <c r="KQ68" s="116"/>
      <c r="KR68" s="116"/>
      <c r="KS68" s="116"/>
      <c r="KT68" s="116"/>
      <c r="KU68" s="116"/>
      <c r="KV68" s="116"/>
      <c r="KW68" s="116"/>
      <c r="KX68" s="116"/>
      <c r="KY68" s="116"/>
      <c r="KZ68" s="116"/>
      <c r="LA68" s="116"/>
      <c r="LB68" s="116"/>
      <c r="LC68" s="116"/>
      <c r="LD68" s="116"/>
      <c r="LE68" s="116"/>
      <c r="LF68" s="116"/>
      <c r="LG68" s="116"/>
      <c r="LH68" s="116"/>
      <c r="LI68" s="116"/>
      <c r="LJ68" s="116"/>
      <c r="LK68" s="116"/>
      <c r="LL68" s="116"/>
      <c r="LM68" s="116"/>
      <c r="LN68" s="116"/>
      <c r="LO68" s="116"/>
      <c r="LP68" s="116"/>
      <c r="LQ68" s="116"/>
      <c r="LR68" s="116"/>
      <c r="LS68" s="116"/>
      <c r="LT68" s="116"/>
      <c r="LU68" s="116"/>
      <c r="LV68" s="116"/>
      <c r="LW68" s="116"/>
      <c r="LX68" s="116"/>
      <c r="LY68" s="116"/>
      <c r="LZ68" s="116"/>
      <c r="MA68" s="116"/>
      <c r="MB68" s="116"/>
      <c r="MC68" s="116"/>
      <c r="MD68" s="116"/>
      <c r="ME68" s="116"/>
      <c r="MF68" s="116"/>
      <c r="MG68" s="116"/>
      <c r="MH68" s="116"/>
      <c r="MI68" s="116"/>
      <c r="MJ68" s="116"/>
      <c r="MK68" s="116"/>
      <c r="ML68" s="116"/>
      <c r="MM68" s="116"/>
      <c r="MN68" s="116"/>
      <c r="MO68" s="116"/>
      <c r="MP68" s="116"/>
      <c r="MQ68" s="116"/>
      <c r="MR68" s="116"/>
      <c r="MS68" s="116"/>
      <c r="MT68" s="116"/>
      <c r="MU68" s="116"/>
      <c r="MV68" s="116"/>
      <c r="MW68" s="116"/>
      <c r="MX68" s="116"/>
      <c r="MY68" s="116"/>
      <c r="MZ68" s="116"/>
      <c r="NA68" s="116"/>
      <c r="NB68" s="116"/>
      <c r="NC68" s="116"/>
      <c r="ND68" s="116"/>
      <c r="NE68" s="116"/>
      <c r="NF68" s="116"/>
      <c r="NG68" s="116"/>
      <c r="NH68" s="116"/>
      <c r="NI68" s="116"/>
      <c r="NJ68" s="116"/>
      <c r="NK68" s="116"/>
      <c r="NL68" s="116"/>
      <c r="NM68" s="116"/>
      <c r="NN68" s="116"/>
      <c r="NO68" s="116"/>
      <c r="NP68" s="116"/>
      <c r="NQ68" s="116"/>
      <c r="NR68" s="116"/>
      <c r="NS68" s="116"/>
      <c r="NT68" s="116"/>
      <c r="NU68" s="116"/>
      <c r="NV68" s="116"/>
      <c r="NW68" s="116"/>
      <c r="NX68" s="116"/>
      <c r="NY68" s="116"/>
      <c r="NZ68" s="116"/>
      <c r="OA68" s="116"/>
      <c r="OB68" s="116"/>
      <c r="OC68" s="116"/>
      <c r="OD68" s="116"/>
      <c r="OE68" s="116"/>
      <c r="OF68" s="116"/>
      <c r="OG68" s="116"/>
      <c r="OH68" s="116"/>
      <c r="OI68" s="116"/>
      <c r="OJ68" s="116"/>
      <c r="OK68" s="116"/>
      <c r="OL68" s="116"/>
      <c r="OM68" s="116"/>
      <c r="ON68" s="116"/>
      <c r="OO68" s="116"/>
      <c r="OP68" s="116"/>
      <c r="OQ68" s="116"/>
      <c r="OR68" s="116"/>
      <c r="OS68" s="116"/>
      <c r="OT68" s="116"/>
      <c r="OU68" s="116"/>
      <c r="OV68" s="116"/>
      <c r="OW68" s="116"/>
      <c r="OX68" s="116"/>
      <c r="OY68" s="116"/>
      <c r="OZ68" s="116"/>
      <c r="PA68" s="116"/>
      <c r="PB68" s="116"/>
      <c r="PC68" s="116"/>
      <c r="PD68" s="116"/>
      <c r="PE68" s="116"/>
      <c r="PF68" s="116"/>
      <c r="PG68" s="116"/>
      <c r="PH68" s="116"/>
      <c r="PI68" s="116"/>
      <c r="PJ68" s="116"/>
      <c r="PK68" s="116"/>
      <c r="PL68" s="116"/>
      <c r="PM68" s="116"/>
      <c r="PN68" s="116"/>
      <c r="PO68" s="116"/>
      <c r="PP68" s="116"/>
      <c r="PQ68" s="116"/>
      <c r="PR68" s="116"/>
      <c r="PS68" s="116"/>
      <c r="PT68" s="116"/>
      <c r="PU68" s="116"/>
      <c r="PV68" s="116"/>
      <c r="PW68" s="116"/>
      <c r="PX68" s="116"/>
      <c r="PY68" s="116"/>
      <c r="PZ68" s="116"/>
      <c r="QA68" s="116"/>
      <c r="QB68" s="116"/>
      <c r="QC68" s="116"/>
      <c r="QD68" s="116"/>
      <c r="QE68" s="116"/>
      <c r="QF68" s="116"/>
      <c r="QG68" s="116"/>
      <c r="QH68" s="116"/>
      <c r="QI68" s="116"/>
      <c r="QJ68" s="116"/>
      <c r="QK68" s="116"/>
      <c r="QL68" s="116"/>
      <c r="QM68" s="116"/>
      <c r="QN68" s="116"/>
      <c r="QO68" s="116"/>
      <c r="QP68" s="116"/>
      <c r="QQ68" s="116"/>
      <c r="QR68" s="116"/>
      <c r="QS68" s="116"/>
      <c r="QT68" s="116"/>
      <c r="QU68" s="116"/>
      <c r="QV68" s="116"/>
      <c r="QW68" s="116"/>
      <c r="QX68" s="116"/>
      <c r="QY68" s="116"/>
      <c r="QZ68" s="116"/>
      <c r="RA68" s="116"/>
      <c r="RB68" s="116"/>
      <c r="RC68" s="116"/>
      <c r="RD68" s="116"/>
      <c r="RE68" s="116"/>
      <c r="RF68" s="116"/>
      <c r="RG68" s="116"/>
      <c r="RH68" s="116"/>
      <c r="RI68" s="116"/>
      <c r="RJ68" s="116"/>
      <c r="RK68" s="116"/>
      <c r="RL68" s="116"/>
      <c r="RM68" s="116"/>
      <c r="RN68" s="116"/>
      <c r="RO68" s="116"/>
      <c r="RP68" s="116"/>
      <c r="RQ68" s="116"/>
      <c r="RR68" s="116"/>
      <c r="RS68" s="116"/>
      <c r="RT68" s="116"/>
      <c r="RU68" s="116"/>
      <c r="RV68" s="116"/>
      <c r="RW68" s="116"/>
      <c r="RX68" s="116"/>
      <c r="RY68" s="116"/>
      <c r="RZ68" s="116"/>
      <c r="SA68" s="116"/>
      <c r="SB68" s="116"/>
      <c r="SC68" s="116"/>
      <c r="SD68" s="116"/>
      <c r="SE68" s="116"/>
      <c r="SF68" s="116"/>
      <c r="SG68" s="116"/>
      <c r="SH68" s="116"/>
      <c r="SI68" s="116"/>
      <c r="SJ68" s="116"/>
      <c r="SK68" s="116"/>
      <c r="SL68" s="116"/>
      <c r="SM68" s="116"/>
      <c r="SN68" s="116"/>
      <c r="SO68" s="116"/>
      <c r="SP68" s="116"/>
      <c r="SQ68" s="116"/>
      <c r="SR68" s="116"/>
      <c r="SS68" s="116"/>
      <c r="ST68" s="116"/>
      <c r="SU68" s="116"/>
      <c r="SV68" s="116"/>
      <c r="SW68" s="116"/>
      <c r="SX68" s="116"/>
      <c r="SY68" s="116"/>
      <c r="SZ68" s="116"/>
      <c r="TA68" s="116"/>
      <c r="TB68" s="116"/>
      <c r="TC68" s="116"/>
      <c r="TD68" s="116"/>
      <c r="TE68" s="116"/>
      <c r="TF68" s="116"/>
      <c r="TG68" s="116"/>
      <c r="TH68" s="116"/>
      <c r="TI68" s="116"/>
      <c r="TJ68" s="116"/>
      <c r="TK68" s="116"/>
      <c r="TL68" s="116"/>
      <c r="TM68" s="116"/>
      <c r="TN68" s="116"/>
      <c r="TO68" s="116"/>
      <c r="TP68" s="116"/>
      <c r="TQ68" s="116"/>
      <c r="TR68" s="116"/>
      <c r="TS68" s="116"/>
      <c r="TT68" s="116"/>
      <c r="TU68" s="116"/>
      <c r="TV68" s="116"/>
      <c r="TW68" s="116"/>
      <c r="TX68" s="116"/>
      <c r="TY68" s="116"/>
      <c r="TZ68" s="116"/>
      <c r="UA68" s="116"/>
      <c r="UB68" s="116"/>
      <c r="UC68" s="116"/>
      <c r="UD68" s="116"/>
      <c r="UE68" s="116"/>
      <c r="UF68" s="116"/>
      <c r="UG68" s="116"/>
      <c r="UH68" s="116"/>
      <c r="UI68" s="116"/>
      <c r="UJ68" s="116"/>
      <c r="UK68" s="116"/>
      <c r="UL68" s="116"/>
      <c r="UM68" s="116"/>
      <c r="UN68" s="116"/>
      <c r="UO68" s="116"/>
      <c r="UP68" s="116"/>
      <c r="UQ68" s="116"/>
      <c r="UR68" s="116"/>
      <c r="US68" s="116"/>
      <c r="UT68" s="116"/>
      <c r="UU68" s="116"/>
      <c r="UV68" s="116"/>
      <c r="UW68" s="116"/>
      <c r="UX68" s="116"/>
      <c r="UY68" s="116"/>
      <c r="UZ68" s="116"/>
      <c r="VA68" s="116"/>
      <c r="VB68" s="116"/>
      <c r="VC68" s="116"/>
      <c r="VD68" s="116"/>
      <c r="VE68" s="116"/>
      <c r="VF68" s="116"/>
      <c r="VG68" s="116"/>
      <c r="VH68" s="116"/>
      <c r="VI68" s="116"/>
      <c r="VJ68" s="116"/>
      <c r="VK68" s="116"/>
      <c r="VL68" s="116"/>
      <c r="VM68" s="116"/>
      <c r="VN68" s="116"/>
      <c r="VO68" s="116"/>
      <c r="VP68" s="116"/>
      <c r="VQ68" s="116"/>
      <c r="VR68" s="116"/>
      <c r="VS68" s="116"/>
      <c r="VT68" s="116"/>
      <c r="VU68" s="116"/>
      <c r="VV68" s="116"/>
      <c r="VW68" s="116"/>
      <c r="VX68" s="116"/>
      <c r="VY68" s="116"/>
      <c r="VZ68" s="116"/>
      <c r="WA68" s="116"/>
      <c r="WB68" s="116"/>
      <c r="WC68" s="116"/>
      <c r="WD68" s="116"/>
      <c r="WE68" s="116"/>
      <c r="WF68" s="116"/>
      <c r="WG68" s="116"/>
      <c r="WH68" s="116"/>
      <c r="WI68" s="116"/>
      <c r="WJ68" s="116"/>
      <c r="WK68" s="116"/>
      <c r="WL68" s="116"/>
      <c r="WM68" s="116"/>
      <c r="WN68" s="116"/>
      <c r="WO68" s="116"/>
      <c r="WP68" s="116"/>
      <c r="WQ68" s="116"/>
      <c r="WR68" s="116"/>
      <c r="WS68" s="116"/>
      <c r="WT68" s="116"/>
      <c r="WU68" s="116"/>
      <c r="WV68" s="116"/>
      <c r="WW68" s="116"/>
      <c r="WX68" s="116"/>
      <c r="WY68" s="116"/>
      <c r="WZ68" s="116"/>
      <c r="XA68" s="116"/>
      <c r="XB68" s="116"/>
      <c r="XC68" s="116"/>
      <c r="XD68" s="116"/>
      <c r="XE68" s="116"/>
      <c r="XF68" s="116"/>
      <c r="XG68" s="116"/>
      <c r="XH68" s="116"/>
      <c r="XI68" s="116"/>
      <c r="XJ68" s="116"/>
      <c r="XK68" s="116"/>
      <c r="XL68" s="116"/>
      <c r="XM68" s="116"/>
      <c r="XN68" s="116"/>
      <c r="XO68" s="116"/>
      <c r="XP68" s="116"/>
      <c r="XQ68" s="116"/>
      <c r="XR68" s="116"/>
      <c r="XS68" s="116"/>
      <c r="XT68" s="116"/>
      <c r="XU68" s="116"/>
      <c r="XV68" s="116"/>
      <c r="XW68" s="116"/>
      <c r="XX68" s="116"/>
      <c r="XY68" s="116"/>
      <c r="XZ68" s="116"/>
      <c r="YA68" s="116"/>
      <c r="YB68" s="116"/>
      <c r="YC68" s="116"/>
      <c r="YD68" s="116"/>
      <c r="YE68" s="116"/>
      <c r="YF68" s="116"/>
      <c r="YG68" s="116"/>
      <c r="YH68" s="116"/>
      <c r="YI68" s="116"/>
      <c r="YJ68" s="116"/>
      <c r="YK68" s="116"/>
      <c r="YL68" s="116"/>
      <c r="YM68" s="116"/>
      <c r="YN68" s="116"/>
      <c r="YO68" s="116"/>
      <c r="YP68" s="116"/>
      <c r="YQ68" s="116"/>
      <c r="YR68" s="116"/>
      <c r="YS68" s="116"/>
      <c r="YT68" s="116"/>
      <c r="YU68" s="116"/>
      <c r="YV68" s="116"/>
      <c r="YW68" s="116"/>
      <c r="YX68" s="116"/>
      <c r="YY68" s="116"/>
      <c r="YZ68" s="116"/>
      <c r="ZA68" s="116"/>
      <c r="ZB68" s="116"/>
      <c r="ZC68" s="116"/>
      <c r="ZD68" s="116"/>
      <c r="ZE68" s="116"/>
      <c r="ZF68" s="116"/>
      <c r="ZG68" s="116"/>
      <c r="ZH68" s="116"/>
      <c r="ZI68" s="116"/>
      <c r="ZJ68" s="116"/>
      <c r="ZK68" s="116"/>
      <c r="ZL68" s="116"/>
      <c r="ZM68" s="116"/>
      <c r="ZN68" s="116"/>
      <c r="ZO68" s="116"/>
      <c r="ZP68" s="116"/>
      <c r="ZQ68" s="116"/>
      <c r="ZR68" s="116"/>
      <c r="ZS68" s="116"/>
      <c r="ZT68" s="116"/>
      <c r="ZU68" s="116"/>
      <c r="ZV68" s="116"/>
      <c r="ZW68" s="116"/>
      <c r="ZX68" s="116"/>
      <c r="ZY68" s="116"/>
      <c r="ZZ68" s="116"/>
      <c r="AAA68" s="116"/>
      <c r="AAB68" s="116"/>
      <c r="AAC68" s="116"/>
      <c r="AAD68" s="116"/>
      <c r="AAE68" s="116"/>
      <c r="AAF68" s="116"/>
      <c r="AAG68" s="116"/>
      <c r="AAH68" s="116"/>
      <c r="AAI68" s="116"/>
      <c r="AAJ68" s="116"/>
      <c r="AAK68" s="116"/>
      <c r="AAL68" s="116"/>
      <c r="AAM68" s="116"/>
      <c r="AAN68" s="116"/>
      <c r="AAO68" s="116"/>
      <c r="AAP68" s="116"/>
      <c r="AAQ68" s="116"/>
      <c r="AAR68" s="116"/>
      <c r="AAS68" s="116"/>
      <c r="AAT68" s="116"/>
      <c r="AAU68" s="116"/>
      <c r="AAV68" s="116"/>
      <c r="AAW68" s="116"/>
      <c r="AAX68" s="116"/>
      <c r="AAY68" s="116"/>
      <c r="AAZ68" s="116"/>
      <c r="ABA68" s="116"/>
      <c r="ABB68" s="116"/>
      <c r="ABC68" s="116"/>
      <c r="ABD68" s="116"/>
      <c r="ABE68" s="116"/>
      <c r="ABF68" s="116"/>
      <c r="ABG68" s="116"/>
      <c r="ABH68" s="116"/>
      <c r="ABI68" s="116"/>
      <c r="ABJ68" s="116"/>
      <c r="ABK68" s="116"/>
      <c r="ABL68" s="116"/>
      <c r="ABM68" s="116"/>
      <c r="ABN68" s="116"/>
      <c r="ABO68" s="116"/>
      <c r="ABP68" s="116"/>
      <c r="ABQ68" s="116"/>
      <c r="ABR68" s="116"/>
      <c r="ABS68" s="116"/>
      <c r="ABT68" s="116"/>
      <c r="ABU68" s="116"/>
      <c r="ABV68" s="116"/>
      <c r="ABW68" s="116"/>
      <c r="ABX68" s="116"/>
      <c r="ABY68" s="116"/>
      <c r="ABZ68" s="116"/>
      <c r="ACA68" s="116"/>
      <c r="ACB68" s="116"/>
      <c r="ACC68" s="116"/>
      <c r="ACD68" s="116"/>
      <c r="ACE68" s="116"/>
      <c r="ACF68" s="116"/>
      <c r="ACG68" s="116"/>
      <c r="ACH68" s="116"/>
      <c r="ACI68" s="116"/>
      <c r="ACJ68" s="116"/>
      <c r="ACK68" s="116"/>
      <c r="ACL68" s="116"/>
      <c r="ACM68" s="116"/>
      <c r="ACN68" s="116"/>
      <c r="ACO68" s="116"/>
      <c r="ACP68" s="116"/>
      <c r="ACQ68" s="116"/>
      <c r="ACR68" s="116"/>
      <c r="ACS68" s="116"/>
      <c r="ACT68" s="116"/>
      <c r="ACU68" s="116"/>
      <c r="ACV68" s="116"/>
      <c r="ACW68" s="116"/>
      <c r="ACX68" s="116"/>
      <c r="ACY68" s="116"/>
      <c r="ACZ68" s="116"/>
      <c r="ADA68" s="116"/>
      <c r="ADB68" s="116"/>
      <c r="ADC68" s="116"/>
      <c r="ADD68" s="116"/>
      <c r="ADE68" s="116"/>
      <c r="ADF68" s="116"/>
      <c r="ADG68" s="116"/>
      <c r="ADH68" s="116"/>
      <c r="ADI68" s="116"/>
      <c r="ADJ68" s="116"/>
      <c r="ADK68" s="116"/>
      <c r="ADL68" s="116"/>
      <c r="ADM68" s="116"/>
      <c r="ADN68" s="116"/>
      <c r="ADO68" s="116"/>
      <c r="ADP68" s="116"/>
      <c r="ADQ68" s="116"/>
      <c r="ADR68" s="116"/>
      <c r="ADS68" s="116"/>
      <c r="ADT68" s="116"/>
      <c r="ADU68" s="116"/>
      <c r="ADV68" s="116"/>
      <c r="ADW68" s="116"/>
      <c r="ADX68" s="116"/>
      <c r="ADY68" s="116"/>
      <c r="ADZ68" s="116"/>
      <c r="AEA68" s="116"/>
      <c r="AEB68" s="116"/>
      <c r="AEC68" s="116"/>
      <c r="AED68" s="116"/>
      <c r="AEE68" s="116"/>
      <c r="AEF68" s="116"/>
      <c r="AEG68" s="116"/>
      <c r="AEH68" s="116"/>
      <c r="AEI68" s="116"/>
      <c r="AEJ68" s="116"/>
      <c r="AEK68" s="116"/>
      <c r="AEL68" s="116"/>
      <c r="AEM68" s="116"/>
      <c r="AEN68" s="116"/>
      <c r="AEO68" s="116"/>
      <c r="AEP68" s="116"/>
      <c r="AEQ68" s="116"/>
      <c r="AER68" s="116"/>
      <c r="AES68" s="116"/>
      <c r="AET68" s="116"/>
      <c r="AEU68" s="116"/>
      <c r="AEV68" s="116"/>
      <c r="AEW68" s="116"/>
      <c r="AEX68" s="116"/>
      <c r="AEY68" s="116"/>
      <c r="AEZ68" s="116"/>
      <c r="AFA68" s="116"/>
      <c r="AFB68" s="116"/>
      <c r="AFC68" s="116"/>
      <c r="AFD68" s="116"/>
      <c r="AFE68" s="116"/>
      <c r="AFF68" s="116"/>
      <c r="AFG68" s="116"/>
      <c r="AFH68" s="116"/>
      <c r="AFI68" s="116"/>
      <c r="AFJ68" s="116"/>
      <c r="AFK68" s="116"/>
      <c r="AFL68" s="116"/>
      <c r="AFM68" s="116"/>
      <c r="AFN68" s="116"/>
      <c r="AFO68" s="116"/>
      <c r="AFP68" s="116"/>
      <c r="AFQ68" s="116"/>
      <c r="AFR68" s="116"/>
      <c r="AFS68" s="116"/>
      <c r="AFT68" s="116"/>
      <c r="AFU68" s="116"/>
      <c r="AFV68" s="116"/>
      <c r="AFW68" s="116"/>
      <c r="AFX68" s="116"/>
      <c r="AFY68" s="116"/>
      <c r="AFZ68" s="116"/>
      <c r="AGA68" s="116"/>
      <c r="AGB68" s="116"/>
      <c r="AGC68" s="116"/>
      <c r="AGD68" s="116"/>
      <c r="AGE68" s="116"/>
      <c r="AGF68" s="116"/>
      <c r="AGG68" s="116"/>
      <c r="AGH68" s="116"/>
      <c r="AGI68" s="116"/>
      <c r="AGJ68" s="116"/>
      <c r="AGK68" s="116"/>
      <c r="AGL68" s="116"/>
      <c r="AGM68" s="116"/>
      <c r="AGN68" s="116"/>
      <c r="AGO68" s="116"/>
      <c r="AGP68" s="116"/>
      <c r="AGQ68" s="116"/>
      <c r="AGR68" s="116"/>
      <c r="AGS68" s="116"/>
      <c r="AGT68" s="116"/>
      <c r="AGU68" s="116"/>
      <c r="AGV68" s="116"/>
      <c r="AGW68" s="116"/>
      <c r="AGX68" s="116"/>
      <c r="AGY68" s="116"/>
      <c r="AGZ68" s="116"/>
      <c r="AHA68" s="116"/>
      <c r="AHB68" s="116"/>
      <c r="AHC68" s="116"/>
      <c r="AHD68" s="116"/>
      <c r="AHE68" s="116"/>
      <c r="AHF68" s="116"/>
      <c r="AHG68" s="116"/>
      <c r="AHH68" s="116"/>
      <c r="AHI68" s="116"/>
      <c r="AHJ68" s="116"/>
      <c r="AHK68" s="116"/>
      <c r="AHL68" s="116"/>
      <c r="AHM68" s="116"/>
      <c r="AHN68" s="116"/>
      <c r="AHO68" s="116"/>
      <c r="AHP68" s="116"/>
      <c r="AHQ68" s="116"/>
      <c r="AHR68" s="116"/>
      <c r="AHS68" s="116"/>
      <c r="AHT68" s="116"/>
      <c r="AHU68" s="116"/>
      <c r="AHV68" s="116"/>
      <c r="AHW68" s="116"/>
      <c r="AHX68" s="116"/>
      <c r="AHY68" s="116"/>
      <c r="AHZ68" s="116"/>
      <c r="AIA68" s="116"/>
      <c r="AIB68" s="116"/>
      <c r="AIC68" s="116"/>
      <c r="AID68" s="116"/>
      <c r="AIE68" s="116"/>
      <c r="AIF68" s="116"/>
      <c r="AIG68" s="116"/>
      <c r="AIH68" s="116"/>
      <c r="AII68" s="116"/>
      <c r="AIJ68" s="116"/>
      <c r="AIK68" s="116"/>
      <c r="AIL68" s="116"/>
      <c r="AIM68" s="116"/>
      <c r="AIN68" s="116"/>
      <c r="AIO68" s="116"/>
      <c r="AIP68" s="116"/>
      <c r="AIQ68" s="116"/>
      <c r="AIR68" s="116"/>
      <c r="AIS68" s="116"/>
      <c r="AIT68" s="116"/>
      <c r="AIU68" s="116"/>
      <c r="AIV68" s="116"/>
      <c r="AIW68" s="116"/>
      <c r="AIX68" s="116"/>
      <c r="AIY68" s="116"/>
      <c r="AIZ68" s="116"/>
      <c r="AJA68" s="116"/>
      <c r="AJB68" s="116"/>
      <c r="AJC68" s="116"/>
      <c r="AJD68" s="116"/>
      <c r="AJE68" s="116"/>
      <c r="AJF68" s="116"/>
      <c r="AJG68" s="116"/>
      <c r="AJH68" s="116"/>
      <c r="AJI68" s="116"/>
      <c r="AJJ68" s="116"/>
      <c r="AJK68" s="116"/>
      <c r="AJL68" s="116"/>
      <c r="AJM68" s="116"/>
      <c r="AJN68" s="116"/>
      <c r="AJO68" s="116"/>
      <c r="AJP68" s="116"/>
      <c r="AJQ68" s="116"/>
      <c r="AJR68" s="116"/>
      <c r="AJS68" s="116"/>
      <c r="AJT68" s="116"/>
      <c r="AJU68" s="116"/>
      <c r="AJV68" s="116"/>
      <c r="AJW68" s="116"/>
      <c r="AJX68" s="116"/>
      <c r="AJY68" s="116"/>
      <c r="AJZ68" s="116"/>
      <c r="AKA68" s="116"/>
      <c r="AKB68" s="116"/>
      <c r="AKC68" s="116"/>
      <c r="AKD68" s="116"/>
      <c r="AKE68" s="116"/>
      <c r="AKF68" s="116"/>
      <c r="AKG68" s="116"/>
      <c r="AKH68" s="116"/>
      <c r="AKI68" s="116"/>
      <c r="AKJ68" s="116"/>
      <c r="AKK68" s="116"/>
      <c r="AKL68" s="116"/>
      <c r="AKM68" s="116"/>
      <c r="AKN68" s="116"/>
      <c r="AKO68" s="116"/>
      <c r="AKP68" s="116"/>
      <c r="AKQ68" s="116"/>
      <c r="AKR68" s="116"/>
      <c r="AKS68" s="116"/>
      <c r="AKT68" s="116"/>
      <c r="AKU68" s="116"/>
      <c r="AKV68" s="116"/>
      <c r="AKW68" s="116"/>
      <c r="AKX68" s="116"/>
      <c r="AKY68" s="116"/>
      <c r="AKZ68" s="116"/>
      <c r="ALA68" s="116"/>
      <c r="ALB68" s="116"/>
      <c r="ALC68" s="116"/>
      <c r="ALD68" s="116"/>
      <c r="ALE68" s="116"/>
      <c r="ALF68" s="116"/>
      <c r="ALG68" s="116"/>
      <c r="ALH68" s="116"/>
      <c r="ALI68" s="116"/>
      <c r="ALJ68" s="116"/>
      <c r="ALK68" s="116"/>
      <c r="ALL68" s="116"/>
      <c r="ALM68" s="116"/>
      <c r="ALN68" s="116"/>
      <c r="ALO68" s="116"/>
      <c r="ALP68" s="116"/>
      <c r="ALQ68" s="116"/>
      <c r="ALR68" s="116"/>
      <c r="ALS68" s="116"/>
      <c r="ALT68" s="116"/>
      <c r="ALU68" s="116"/>
      <c r="ALV68" s="116"/>
      <c r="ALW68" s="116"/>
      <c r="ALX68" s="116"/>
      <c r="ALY68" s="116"/>
      <c r="ALZ68" s="116"/>
      <c r="AMA68" s="116"/>
      <c r="AMB68" s="116"/>
      <c r="AMC68" s="116"/>
      <c r="AMD68" s="116"/>
      <c r="AME68" s="116"/>
      <c r="AMF68" s="116"/>
      <c r="AMG68" s="116"/>
      <c r="AMH68" s="116"/>
      <c r="AMI68" s="116"/>
      <c r="AMJ68" s="116"/>
    </row>
    <row r="69" spans="1:1024" s="6" customFormat="1" ht="47.25" x14ac:dyDescent="0.25">
      <c r="B69" s="69">
        <v>66</v>
      </c>
      <c r="C69" s="112" t="s">
        <v>463</v>
      </c>
      <c r="D69" s="8">
        <v>44749</v>
      </c>
      <c r="E69" s="72" t="s">
        <v>464</v>
      </c>
      <c r="F69" s="113">
        <v>5031095153</v>
      </c>
      <c r="G69" s="113" t="s">
        <v>465</v>
      </c>
      <c r="H69" s="113" t="s">
        <v>34</v>
      </c>
      <c r="I69" s="113" t="s">
        <v>36</v>
      </c>
      <c r="J69" s="114">
        <v>28698</v>
      </c>
      <c r="K69" s="56" t="s">
        <v>57</v>
      </c>
      <c r="L69" s="53" t="s">
        <v>45</v>
      </c>
      <c r="M69" s="72" t="s">
        <v>35</v>
      </c>
      <c r="N69" s="53" t="s">
        <v>201</v>
      </c>
      <c r="O69" s="114" t="s">
        <v>35</v>
      </c>
      <c r="P69" s="114" t="s">
        <v>399</v>
      </c>
      <c r="Q69" s="114" t="s">
        <v>466</v>
      </c>
      <c r="R69" s="72" t="s">
        <v>121</v>
      </c>
      <c r="S69" s="85" t="s">
        <v>95</v>
      </c>
      <c r="T69" s="117" t="s">
        <v>488</v>
      </c>
      <c r="U69" s="86">
        <v>44769</v>
      </c>
      <c r="V69" s="59">
        <v>0.65277777777777801</v>
      </c>
    </row>
    <row r="70" spans="1:1024" s="6" customFormat="1" ht="47.25" x14ac:dyDescent="0.25">
      <c r="B70" s="69">
        <v>67</v>
      </c>
      <c r="C70" s="112" t="s">
        <v>463</v>
      </c>
      <c r="D70" s="8">
        <v>44749</v>
      </c>
      <c r="E70" s="72" t="s">
        <v>464</v>
      </c>
      <c r="F70" s="113">
        <v>5031095153</v>
      </c>
      <c r="G70" s="113" t="s">
        <v>467</v>
      </c>
      <c r="H70" s="113" t="s">
        <v>468</v>
      </c>
      <c r="I70" s="113" t="s">
        <v>469</v>
      </c>
      <c r="J70" s="114">
        <v>34446</v>
      </c>
      <c r="K70" s="56" t="s">
        <v>470</v>
      </c>
      <c r="L70" s="53" t="s">
        <v>45</v>
      </c>
      <c r="M70" s="72" t="s">
        <v>35</v>
      </c>
      <c r="N70" s="53" t="s">
        <v>110</v>
      </c>
      <c r="O70" s="114" t="s">
        <v>35</v>
      </c>
      <c r="P70" s="114" t="s">
        <v>399</v>
      </c>
      <c r="Q70" s="114" t="s">
        <v>466</v>
      </c>
      <c r="R70" s="72" t="s">
        <v>121</v>
      </c>
      <c r="S70" s="85" t="s">
        <v>95</v>
      </c>
      <c r="T70" s="117" t="s">
        <v>488</v>
      </c>
      <c r="U70" s="86">
        <v>44769</v>
      </c>
      <c r="V70" s="59">
        <v>0.65277777777777801</v>
      </c>
    </row>
    <row r="71" spans="1:1024" s="6" customFormat="1" ht="47.25" x14ac:dyDescent="0.25">
      <c r="B71" s="69">
        <v>68</v>
      </c>
      <c r="C71" s="112"/>
      <c r="D71" s="8">
        <v>44650</v>
      </c>
      <c r="E71" s="72" t="s">
        <v>471</v>
      </c>
      <c r="F71" s="115">
        <v>5027272699</v>
      </c>
      <c r="G71" s="115" t="s">
        <v>472</v>
      </c>
      <c r="H71" s="115" t="s">
        <v>32</v>
      </c>
      <c r="I71" s="115" t="s">
        <v>38</v>
      </c>
      <c r="J71" s="8">
        <v>24531</v>
      </c>
      <c r="K71" s="56" t="s">
        <v>473</v>
      </c>
      <c r="L71" s="53" t="s">
        <v>474</v>
      </c>
      <c r="M71" s="72" t="s">
        <v>28</v>
      </c>
      <c r="N71" s="56" t="s">
        <v>27</v>
      </c>
      <c r="O71" s="122" t="s">
        <v>475</v>
      </c>
      <c r="P71" s="114" t="s">
        <v>102</v>
      </c>
      <c r="Q71" s="114" t="s">
        <v>65</v>
      </c>
      <c r="R71" s="52" t="s">
        <v>105</v>
      </c>
      <c r="S71" s="85" t="s">
        <v>58</v>
      </c>
      <c r="T71" s="112" t="s">
        <v>489</v>
      </c>
      <c r="U71" s="86">
        <v>44769</v>
      </c>
      <c r="V71" s="59">
        <v>0.65277777777777801</v>
      </c>
    </row>
    <row r="72" spans="1:1024" s="6" customFormat="1" ht="47.25" x14ac:dyDescent="0.25">
      <c r="B72" s="69">
        <v>69</v>
      </c>
      <c r="C72" s="112" t="s">
        <v>476</v>
      </c>
      <c r="D72" s="8">
        <v>44750</v>
      </c>
      <c r="E72" s="72" t="s">
        <v>477</v>
      </c>
      <c r="F72" s="113">
        <v>5050031927</v>
      </c>
      <c r="G72" s="113" t="s">
        <v>478</v>
      </c>
      <c r="H72" s="113" t="s">
        <v>32</v>
      </c>
      <c r="I72" s="113" t="s">
        <v>479</v>
      </c>
      <c r="J72" s="114">
        <v>24591</v>
      </c>
      <c r="K72" s="56" t="s">
        <v>480</v>
      </c>
      <c r="L72" s="53" t="s">
        <v>481</v>
      </c>
      <c r="M72" s="72" t="s">
        <v>35</v>
      </c>
      <c r="N72" s="56" t="s">
        <v>27</v>
      </c>
      <c r="O72" s="122"/>
      <c r="P72" s="114" t="s">
        <v>50</v>
      </c>
      <c r="Q72" s="114" t="s">
        <v>65</v>
      </c>
      <c r="R72" s="52" t="s">
        <v>86</v>
      </c>
      <c r="S72" s="85" t="s">
        <v>58</v>
      </c>
      <c r="T72" s="112" t="s">
        <v>490</v>
      </c>
      <c r="U72" s="86">
        <v>44769</v>
      </c>
      <c r="V72" s="59">
        <v>0.65277777777777801</v>
      </c>
    </row>
    <row r="73" spans="1:1024" s="6" customFormat="1" ht="47.25" x14ac:dyDescent="0.25">
      <c r="B73" s="69">
        <v>70</v>
      </c>
      <c r="C73" s="112"/>
      <c r="D73" s="8">
        <v>44650</v>
      </c>
      <c r="E73" s="72" t="s">
        <v>471</v>
      </c>
      <c r="F73" s="115">
        <v>5027272699</v>
      </c>
      <c r="G73" s="115" t="s">
        <v>482</v>
      </c>
      <c r="H73" s="115" t="s">
        <v>483</v>
      </c>
      <c r="I73" s="115" t="s">
        <v>484</v>
      </c>
      <c r="J73" s="8">
        <v>32876</v>
      </c>
      <c r="K73" s="56" t="s">
        <v>485</v>
      </c>
      <c r="L73" s="53" t="s">
        <v>474</v>
      </c>
      <c r="M73" s="72" t="s">
        <v>28</v>
      </c>
      <c r="N73" s="56" t="s">
        <v>27</v>
      </c>
      <c r="O73" s="122" t="s">
        <v>486</v>
      </c>
      <c r="P73" s="114" t="s">
        <v>102</v>
      </c>
      <c r="Q73" s="114" t="s">
        <v>65</v>
      </c>
      <c r="R73" s="52" t="s">
        <v>134</v>
      </c>
      <c r="S73" s="54" t="s">
        <v>58</v>
      </c>
      <c r="T73" s="112" t="s">
        <v>491</v>
      </c>
      <c r="U73" s="86">
        <v>44769</v>
      </c>
      <c r="V73" s="59">
        <v>0.65277777777777801</v>
      </c>
    </row>
    <row r="74" spans="1:1024" x14ac:dyDescent="0.25">
      <c r="A74" s="58"/>
      <c r="B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</row>
    <row r="75" spans="1:1024" x14ac:dyDescent="0.25">
      <c r="A75" s="58"/>
      <c r="B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</row>
    <row r="76" spans="1:1024" x14ac:dyDescent="0.25">
      <c r="A76" s="58"/>
      <c r="B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</row>
    <row r="77" spans="1:1024" x14ac:dyDescent="0.25">
      <c r="A77" s="58"/>
      <c r="B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</row>
    <row r="78" spans="1:1024" x14ac:dyDescent="0.25">
      <c r="A78" s="58"/>
      <c r="B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</row>
    <row r="79" spans="1:1024" x14ac:dyDescent="0.25">
      <c r="A79" s="58"/>
      <c r="B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</row>
    <row r="80" spans="1:1024" x14ac:dyDescent="0.25">
      <c r="A80" s="58"/>
      <c r="B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</row>
    <row r="81" spans="1:95" x14ac:dyDescent="0.25">
      <c r="A81" s="58"/>
      <c r="B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</row>
    <row r="82" spans="1:95" x14ac:dyDescent="0.25">
      <c r="A82" s="58"/>
      <c r="B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</row>
    <row r="83" spans="1:95" x14ac:dyDescent="0.25">
      <c r="A83" s="58"/>
      <c r="B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</row>
    <row r="84" spans="1:95" x14ac:dyDescent="0.25">
      <c r="A84" s="58"/>
      <c r="B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</row>
    <row r="85" spans="1:95" x14ac:dyDescent="0.25">
      <c r="A85" s="58"/>
      <c r="B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</row>
    <row r="86" spans="1:95" x14ac:dyDescent="0.25">
      <c r="A86" s="58"/>
      <c r="B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</row>
    <row r="87" spans="1:95" x14ac:dyDescent="0.25">
      <c r="A87" s="58"/>
      <c r="B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</row>
    <row r="88" spans="1:95" x14ac:dyDescent="0.25">
      <c r="A88" s="58"/>
      <c r="B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</row>
    <row r="89" spans="1:95" x14ac:dyDescent="0.25">
      <c r="A89" s="58"/>
      <c r="B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</row>
    <row r="90" spans="1:95" x14ac:dyDescent="0.25">
      <c r="A90" s="58"/>
      <c r="B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</row>
    <row r="91" spans="1:95" x14ac:dyDescent="0.25">
      <c r="A91" s="58"/>
      <c r="B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</row>
    <row r="92" spans="1:95" x14ac:dyDescent="0.25">
      <c r="A92" s="58"/>
      <c r="B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</row>
    <row r="93" spans="1:95" x14ac:dyDescent="0.25">
      <c r="A93" s="58"/>
      <c r="B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</row>
    <row r="94" spans="1:95" x14ac:dyDescent="0.25">
      <c r="A94" s="58"/>
      <c r="B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</row>
    <row r="95" spans="1:95" x14ac:dyDescent="0.25">
      <c r="A95" s="58"/>
      <c r="B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</row>
    <row r="96" spans="1:95" x14ac:dyDescent="0.25">
      <c r="A96" s="58"/>
      <c r="B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</row>
    <row r="97" spans="1:95" x14ac:dyDescent="0.25">
      <c r="A97" s="58"/>
      <c r="B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</row>
    <row r="98" spans="1:95" x14ac:dyDescent="0.25">
      <c r="A98" s="58"/>
      <c r="B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</row>
    <row r="99" spans="1:95" x14ac:dyDescent="0.25">
      <c r="A99" s="58"/>
      <c r="B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</row>
    <row r="100" spans="1:95" x14ac:dyDescent="0.25">
      <c r="A100" s="58"/>
      <c r="B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</row>
    <row r="101" spans="1:95" x14ac:dyDescent="0.25">
      <c r="A101" s="58"/>
      <c r="B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</row>
    <row r="102" spans="1:95" x14ac:dyDescent="0.25">
      <c r="A102" s="58"/>
      <c r="B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</row>
    <row r="103" spans="1:95" x14ac:dyDescent="0.25">
      <c r="A103" s="58"/>
      <c r="B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</row>
    <row r="104" spans="1:95" x14ac:dyDescent="0.25">
      <c r="A104" s="58"/>
      <c r="B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</row>
    <row r="105" spans="1:95" x14ac:dyDescent="0.25">
      <c r="A105" s="58"/>
      <c r="B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</row>
    <row r="106" spans="1:95" x14ac:dyDescent="0.25">
      <c r="A106" s="58"/>
      <c r="B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</row>
    <row r="107" spans="1:95" x14ac:dyDescent="0.25">
      <c r="A107" s="58"/>
      <c r="B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</row>
    <row r="108" spans="1:95" x14ac:dyDescent="0.25">
      <c r="A108" s="58"/>
      <c r="B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</row>
    <row r="109" spans="1:95" x14ac:dyDescent="0.25">
      <c r="A109" s="58"/>
      <c r="B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</row>
    <row r="110" spans="1:95" x14ac:dyDescent="0.25">
      <c r="A110" s="58"/>
      <c r="B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</row>
    <row r="111" spans="1:95" x14ac:dyDescent="0.25">
      <c r="A111" s="58"/>
      <c r="B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</row>
    <row r="112" spans="1:95" x14ac:dyDescent="0.25">
      <c r="A112" s="58"/>
      <c r="B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</row>
    <row r="113" spans="1:95" x14ac:dyDescent="0.25">
      <c r="A113" s="58"/>
      <c r="B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</row>
    <row r="114" spans="1:95" x14ac:dyDescent="0.25">
      <c r="A114" s="58"/>
      <c r="B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</row>
    <row r="115" spans="1:95" x14ac:dyDescent="0.25">
      <c r="A115" s="58"/>
      <c r="B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</row>
    <row r="116" spans="1:95" x14ac:dyDescent="0.25">
      <c r="A116" s="58"/>
      <c r="B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</row>
    <row r="117" spans="1:95" x14ac:dyDescent="0.25">
      <c r="A117" s="58"/>
      <c r="B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</row>
    <row r="118" spans="1:95" x14ac:dyDescent="0.25">
      <c r="A118" s="58"/>
      <c r="B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</row>
    <row r="119" spans="1:95" x14ac:dyDescent="0.25">
      <c r="A119" s="58"/>
      <c r="B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</row>
    <row r="120" spans="1:95" x14ac:dyDescent="0.25">
      <c r="A120" s="58"/>
      <c r="B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</row>
    <row r="121" spans="1:95" x14ac:dyDescent="0.25">
      <c r="A121" s="58"/>
      <c r="B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</row>
    <row r="122" spans="1:95" x14ac:dyDescent="0.25">
      <c r="A122" s="58"/>
      <c r="B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</row>
    <row r="123" spans="1:95" x14ac:dyDescent="0.25">
      <c r="A123" s="58"/>
      <c r="B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</row>
    <row r="124" spans="1:95" x14ac:dyDescent="0.25">
      <c r="A124" s="58"/>
      <c r="B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</row>
    <row r="125" spans="1:95" x14ac:dyDescent="0.25">
      <c r="A125" s="58"/>
      <c r="B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</row>
    <row r="126" spans="1:95" x14ac:dyDescent="0.25">
      <c r="A126" s="58"/>
      <c r="B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</row>
    <row r="127" spans="1:95" x14ac:dyDescent="0.25">
      <c r="A127" s="58"/>
      <c r="B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</row>
    <row r="128" spans="1:95" x14ac:dyDescent="0.25">
      <c r="A128" s="58"/>
      <c r="B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</row>
    <row r="129" spans="1:95" x14ac:dyDescent="0.25">
      <c r="A129" s="58"/>
      <c r="B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</row>
    <row r="130" spans="1:95" x14ac:dyDescent="0.25">
      <c r="A130" s="58"/>
      <c r="B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</row>
    <row r="131" spans="1:95" x14ac:dyDescent="0.25">
      <c r="A131" s="58"/>
      <c r="B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</row>
    <row r="132" spans="1:95" x14ac:dyDescent="0.25">
      <c r="A132" s="58"/>
      <c r="B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</row>
    <row r="133" spans="1:95" x14ac:dyDescent="0.25">
      <c r="A133" s="58"/>
      <c r="B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</row>
    <row r="134" spans="1:95" x14ac:dyDescent="0.25">
      <c r="A134" s="58"/>
      <c r="B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</row>
    <row r="135" spans="1:95" x14ac:dyDescent="0.25">
      <c r="A135" s="58"/>
      <c r="B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</row>
    <row r="136" spans="1:95" x14ac:dyDescent="0.25">
      <c r="A136" s="58"/>
      <c r="B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</row>
    <row r="137" spans="1:95" x14ac:dyDescent="0.25">
      <c r="A137" s="58"/>
      <c r="B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</row>
    <row r="138" spans="1:95" x14ac:dyDescent="0.25">
      <c r="A138" s="58"/>
      <c r="B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</row>
    <row r="139" spans="1:95" x14ac:dyDescent="0.25">
      <c r="A139" s="58"/>
      <c r="B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</row>
    <row r="140" spans="1:95" x14ac:dyDescent="0.25">
      <c r="A140" s="58"/>
      <c r="B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</row>
    <row r="141" spans="1:95" x14ac:dyDescent="0.25">
      <c r="A141" s="58"/>
      <c r="B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</row>
    <row r="142" spans="1:95" x14ac:dyDescent="0.25">
      <c r="A142" s="58"/>
      <c r="B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</row>
    <row r="143" spans="1:95" x14ac:dyDescent="0.25">
      <c r="A143" s="58"/>
      <c r="B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</row>
    <row r="144" spans="1:95" x14ac:dyDescent="0.25">
      <c r="A144" s="58"/>
      <c r="B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</row>
    <row r="145" spans="1:95" x14ac:dyDescent="0.25">
      <c r="A145" s="58"/>
      <c r="B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</row>
    <row r="146" spans="1:95" x14ac:dyDescent="0.25">
      <c r="A146" s="58"/>
      <c r="B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</row>
    <row r="147" spans="1:95" x14ac:dyDescent="0.25">
      <c r="A147" s="58"/>
      <c r="B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</row>
    <row r="148" spans="1:95" x14ac:dyDescent="0.25">
      <c r="A148" s="58"/>
      <c r="B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</row>
    <row r="149" spans="1:95" x14ac:dyDescent="0.25">
      <c r="A149" s="58"/>
      <c r="B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</row>
    <row r="150" spans="1:95" x14ac:dyDescent="0.25">
      <c r="A150" s="58"/>
      <c r="B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</row>
    <row r="151" spans="1:95" x14ac:dyDescent="0.25">
      <c r="A151" s="58"/>
      <c r="B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</row>
    <row r="152" spans="1:95" x14ac:dyDescent="0.25">
      <c r="A152" s="58"/>
      <c r="B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</row>
    <row r="153" spans="1:95" x14ac:dyDescent="0.25">
      <c r="A153" s="58"/>
      <c r="B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</row>
    <row r="154" spans="1:95" x14ac:dyDescent="0.25">
      <c r="A154" s="58"/>
      <c r="B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</row>
    <row r="155" spans="1:95" x14ac:dyDescent="0.25">
      <c r="A155" s="58"/>
      <c r="B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</row>
    <row r="156" spans="1:95" x14ac:dyDescent="0.25">
      <c r="A156" s="58"/>
      <c r="B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</row>
    <row r="157" spans="1:95" x14ac:dyDescent="0.25">
      <c r="A157" s="58"/>
      <c r="B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</row>
    <row r="158" spans="1:95" x14ac:dyDescent="0.25">
      <c r="A158" s="58"/>
      <c r="B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</row>
    <row r="159" spans="1:95" x14ac:dyDescent="0.25">
      <c r="A159" s="58"/>
      <c r="B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</row>
    <row r="160" spans="1:95" x14ac:dyDescent="0.25">
      <c r="A160" s="58"/>
      <c r="B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</row>
    <row r="161" spans="1:95" x14ac:dyDescent="0.25">
      <c r="A161" s="58"/>
      <c r="B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</row>
    <row r="162" spans="1:95" x14ac:dyDescent="0.25">
      <c r="A162" s="58"/>
      <c r="B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</row>
    <row r="163" spans="1:95" x14ac:dyDescent="0.25">
      <c r="A163" s="58"/>
      <c r="B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</row>
    <row r="164" spans="1:95" x14ac:dyDescent="0.25">
      <c r="A164" s="58"/>
      <c r="B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</row>
    <row r="165" spans="1:95" x14ac:dyDescent="0.25">
      <c r="A165" s="58"/>
      <c r="B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</row>
    <row r="166" spans="1:95" x14ac:dyDescent="0.25">
      <c r="A166" s="58"/>
      <c r="B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</row>
    <row r="167" spans="1:95" x14ac:dyDescent="0.25">
      <c r="A167" s="58"/>
      <c r="B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</row>
    <row r="168" spans="1:95" x14ac:dyDescent="0.25">
      <c r="A168" s="58"/>
      <c r="B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</row>
    <row r="169" spans="1:95" x14ac:dyDescent="0.25">
      <c r="A169" s="58"/>
      <c r="B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</row>
    <row r="170" spans="1:95" x14ac:dyDescent="0.25">
      <c r="A170" s="58"/>
      <c r="B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</row>
    <row r="171" spans="1:95" x14ac:dyDescent="0.25">
      <c r="A171" s="58"/>
      <c r="B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</row>
    <row r="172" spans="1:95" x14ac:dyDescent="0.25">
      <c r="A172" s="58"/>
      <c r="B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</row>
    <row r="173" spans="1:95" x14ac:dyDescent="0.25">
      <c r="A173" s="58"/>
      <c r="B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</row>
    <row r="174" spans="1:95" x14ac:dyDescent="0.25">
      <c r="A174" s="58"/>
      <c r="B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</row>
    <row r="175" spans="1:95" x14ac:dyDescent="0.25">
      <c r="A175" s="58"/>
      <c r="B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</row>
    <row r="176" spans="1:95" x14ac:dyDescent="0.25">
      <c r="A176" s="58"/>
      <c r="B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</row>
    <row r="177" spans="1:95" x14ac:dyDescent="0.25">
      <c r="A177" s="58"/>
      <c r="B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</row>
    <row r="178" spans="1:95" x14ac:dyDescent="0.25">
      <c r="A178" s="58"/>
      <c r="B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</row>
    <row r="179" spans="1:95" x14ac:dyDescent="0.25">
      <c r="A179" s="58"/>
      <c r="B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</row>
    <row r="180" spans="1:95" x14ac:dyDescent="0.25">
      <c r="A180" s="58"/>
      <c r="B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</row>
    <row r="181" spans="1:95" x14ac:dyDescent="0.25">
      <c r="A181" s="58"/>
      <c r="B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</row>
    <row r="182" spans="1:95" x14ac:dyDescent="0.25">
      <c r="A182" s="58"/>
      <c r="B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</row>
    <row r="183" spans="1:95" x14ac:dyDescent="0.25">
      <c r="A183" s="58"/>
      <c r="B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</row>
    <row r="184" spans="1:95" x14ac:dyDescent="0.25">
      <c r="A184" s="58"/>
      <c r="B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</row>
    <row r="185" spans="1:95" x14ac:dyDescent="0.25">
      <c r="A185" s="58"/>
      <c r="B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</row>
    <row r="186" spans="1:95" x14ac:dyDescent="0.25">
      <c r="A186" s="58"/>
      <c r="B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</row>
    <row r="187" spans="1:95" x14ac:dyDescent="0.25">
      <c r="A187" s="58"/>
      <c r="B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</row>
    <row r="188" spans="1:95" x14ac:dyDescent="0.25">
      <c r="A188" s="58"/>
      <c r="B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</row>
    <row r="189" spans="1:95" x14ac:dyDescent="0.25">
      <c r="A189" s="58"/>
      <c r="B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</row>
    <row r="190" spans="1:95" x14ac:dyDescent="0.25">
      <c r="A190" s="58"/>
      <c r="B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</row>
    <row r="191" spans="1:95" x14ac:dyDescent="0.25">
      <c r="A191" s="58"/>
      <c r="B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</row>
    <row r="192" spans="1:95" x14ac:dyDescent="0.25">
      <c r="A192" s="58"/>
      <c r="B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8"/>
      <c r="CI192" s="58"/>
      <c r="CJ192" s="58"/>
      <c r="CK192" s="58"/>
      <c r="CL192" s="58"/>
      <c r="CM192" s="58"/>
      <c r="CN192" s="58"/>
      <c r="CO192" s="58"/>
      <c r="CP192" s="58"/>
      <c r="CQ192" s="58"/>
    </row>
    <row r="193" spans="1:95" x14ac:dyDescent="0.25">
      <c r="A193" s="58"/>
      <c r="B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</row>
    <row r="194" spans="1:95" x14ac:dyDescent="0.25">
      <c r="A194" s="58"/>
      <c r="B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</row>
    <row r="195" spans="1:95" x14ac:dyDescent="0.25">
      <c r="A195" s="58"/>
      <c r="B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</row>
    <row r="196" spans="1:95" x14ac:dyDescent="0.25">
      <c r="A196" s="58"/>
      <c r="B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</row>
    <row r="197" spans="1:95" x14ac:dyDescent="0.25">
      <c r="A197" s="58"/>
      <c r="B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</row>
    <row r="198" spans="1:95" x14ac:dyDescent="0.25">
      <c r="A198" s="58"/>
      <c r="B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</row>
    <row r="199" spans="1:95" x14ac:dyDescent="0.25">
      <c r="A199" s="58"/>
      <c r="B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  <c r="CQ199" s="58"/>
    </row>
    <row r="200" spans="1:95" x14ac:dyDescent="0.25">
      <c r="A200" s="58"/>
      <c r="B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</row>
    <row r="201" spans="1:95" x14ac:dyDescent="0.25">
      <c r="A201" s="58"/>
      <c r="B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</row>
    <row r="202" spans="1:95" x14ac:dyDescent="0.25">
      <c r="A202" s="58"/>
      <c r="B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</row>
    <row r="203" spans="1:95" x14ac:dyDescent="0.25">
      <c r="A203" s="58"/>
      <c r="B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58"/>
    </row>
    <row r="204" spans="1:95" x14ac:dyDescent="0.25">
      <c r="A204" s="58"/>
      <c r="B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  <c r="CG204" s="58"/>
      <c r="CH204" s="58"/>
      <c r="CI204" s="58"/>
      <c r="CJ204" s="58"/>
      <c r="CK204" s="58"/>
      <c r="CL204" s="58"/>
      <c r="CM204" s="58"/>
      <c r="CN204" s="58"/>
      <c r="CO204" s="58"/>
      <c r="CP204" s="58"/>
      <c r="CQ204" s="58"/>
    </row>
    <row r="205" spans="1:95" x14ac:dyDescent="0.25">
      <c r="A205" s="58"/>
      <c r="B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</row>
    <row r="206" spans="1:95" x14ac:dyDescent="0.25">
      <c r="A206" s="58"/>
      <c r="B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</row>
    <row r="207" spans="1:95" x14ac:dyDescent="0.25">
      <c r="A207" s="58"/>
      <c r="B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  <c r="CQ207" s="58"/>
    </row>
    <row r="208" spans="1:95" x14ac:dyDescent="0.25">
      <c r="A208" s="58"/>
      <c r="B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  <c r="CQ208" s="58"/>
    </row>
    <row r="209" spans="1:95" x14ac:dyDescent="0.25">
      <c r="A209" s="58"/>
      <c r="B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</row>
    <row r="210" spans="1:95" x14ac:dyDescent="0.25">
      <c r="A210" s="58"/>
      <c r="B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</row>
    <row r="211" spans="1:95" x14ac:dyDescent="0.25">
      <c r="A211" s="58"/>
      <c r="B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</row>
    <row r="212" spans="1:95" x14ac:dyDescent="0.25">
      <c r="A212" s="58"/>
      <c r="B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</row>
    <row r="213" spans="1:95" x14ac:dyDescent="0.25">
      <c r="A213" s="58"/>
      <c r="B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</row>
    <row r="214" spans="1:95" x14ac:dyDescent="0.25">
      <c r="A214" s="58"/>
      <c r="B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</row>
    <row r="215" spans="1:95" x14ac:dyDescent="0.25">
      <c r="A215" s="58"/>
      <c r="B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</row>
    <row r="216" spans="1:95" x14ac:dyDescent="0.25">
      <c r="A216" s="58"/>
      <c r="B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</row>
    <row r="217" spans="1:95" x14ac:dyDescent="0.25">
      <c r="A217" s="58"/>
      <c r="B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</row>
    <row r="218" spans="1:95" x14ac:dyDescent="0.25">
      <c r="A218" s="58"/>
      <c r="B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64"/>
      <c r="S218" s="58"/>
      <c r="T218" s="58"/>
      <c r="U218" s="58"/>
      <c r="V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</row>
    <row r="219" spans="1:95" x14ac:dyDescent="0.25">
      <c r="A219" s="58"/>
      <c r="B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64"/>
      <c r="S219" s="58"/>
      <c r="T219" s="58"/>
      <c r="U219" s="58"/>
      <c r="V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</row>
    <row r="220" spans="1:95" x14ac:dyDescent="0.25">
      <c r="A220" s="58"/>
      <c r="B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64"/>
      <c r="S220" s="58"/>
      <c r="T220" s="58"/>
      <c r="U220" s="58"/>
      <c r="V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</row>
    <row r="221" spans="1:95" x14ac:dyDescent="0.25">
      <c r="A221" s="58"/>
      <c r="B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64"/>
      <c r="S221" s="58"/>
      <c r="T221" s="58"/>
      <c r="U221" s="58"/>
      <c r="V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8"/>
    </row>
    <row r="222" spans="1:95" x14ac:dyDescent="0.25">
      <c r="A222" s="58"/>
      <c r="B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64"/>
      <c r="S222" s="58"/>
      <c r="T222" s="58"/>
      <c r="U222" s="58"/>
      <c r="V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  <c r="CQ222" s="58"/>
    </row>
    <row r="223" spans="1:95" x14ac:dyDescent="0.25">
      <c r="A223" s="58"/>
      <c r="B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64"/>
      <c r="S223" s="58"/>
      <c r="T223" s="58"/>
      <c r="U223" s="58"/>
      <c r="V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8"/>
    </row>
    <row r="224" spans="1:95" x14ac:dyDescent="0.25">
      <c r="A224" s="58"/>
      <c r="B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64"/>
      <c r="S224" s="58"/>
      <c r="T224" s="58"/>
      <c r="U224" s="58"/>
      <c r="V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</row>
    <row r="225" spans="1:95" x14ac:dyDescent="0.25">
      <c r="A225" s="58"/>
      <c r="B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64"/>
      <c r="S225" s="58"/>
      <c r="T225" s="58"/>
      <c r="U225" s="58"/>
      <c r="V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</row>
    <row r="226" spans="1:95" x14ac:dyDescent="0.25">
      <c r="A226" s="58"/>
      <c r="B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64"/>
      <c r="S226" s="58"/>
      <c r="T226" s="58"/>
      <c r="U226" s="58"/>
      <c r="V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</row>
    <row r="227" spans="1:95" x14ac:dyDescent="0.25">
      <c r="A227" s="58"/>
      <c r="B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64"/>
      <c r="S227" s="58"/>
      <c r="T227" s="58"/>
      <c r="U227" s="58"/>
      <c r="V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</row>
    <row r="228" spans="1:95" x14ac:dyDescent="0.25">
      <c r="A228" s="58"/>
      <c r="B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64"/>
      <c r="S228" s="58"/>
      <c r="T228" s="58"/>
      <c r="U228" s="58"/>
      <c r="V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  <c r="CQ228" s="58"/>
    </row>
    <row r="229" spans="1:95" x14ac:dyDescent="0.25">
      <c r="A229" s="58"/>
      <c r="B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64"/>
      <c r="S229" s="58"/>
      <c r="T229" s="58"/>
      <c r="U229" s="58"/>
      <c r="V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/>
      <c r="CM229" s="58"/>
      <c r="CN229" s="58"/>
      <c r="CO229" s="58"/>
      <c r="CP229" s="58"/>
      <c r="CQ229" s="58"/>
    </row>
    <row r="230" spans="1:95" x14ac:dyDescent="0.25">
      <c r="A230" s="58"/>
      <c r="B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64"/>
      <c r="S230" s="58"/>
      <c r="T230" s="58"/>
      <c r="U230" s="58"/>
      <c r="V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</row>
    <row r="231" spans="1:95" x14ac:dyDescent="0.25">
      <c r="A231" s="58"/>
      <c r="B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64"/>
      <c r="S231" s="58"/>
      <c r="T231" s="58"/>
      <c r="U231" s="58"/>
      <c r="V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</row>
    <row r="232" spans="1:95" x14ac:dyDescent="0.25">
      <c r="A232" s="58"/>
      <c r="B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64"/>
      <c r="S232" s="58"/>
      <c r="T232" s="58"/>
      <c r="U232" s="58"/>
      <c r="V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</row>
    <row r="233" spans="1:95" x14ac:dyDescent="0.25">
      <c r="A233" s="58"/>
      <c r="B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64"/>
      <c r="S233" s="58"/>
      <c r="T233" s="58"/>
      <c r="U233" s="58"/>
      <c r="V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  <c r="CQ233" s="58"/>
    </row>
    <row r="234" spans="1:95" x14ac:dyDescent="0.25">
      <c r="A234" s="58"/>
      <c r="B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64"/>
      <c r="S234" s="58"/>
      <c r="T234" s="58"/>
      <c r="U234" s="58"/>
      <c r="V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8"/>
      <c r="CI234" s="58"/>
      <c r="CJ234" s="58"/>
      <c r="CK234" s="58"/>
      <c r="CL234" s="58"/>
      <c r="CM234" s="58"/>
      <c r="CN234" s="58"/>
      <c r="CO234" s="58"/>
      <c r="CP234" s="58"/>
      <c r="CQ234" s="58"/>
    </row>
    <row r="235" spans="1:95" x14ac:dyDescent="0.25">
      <c r="A235" s="58"/>
      <c r="B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64"/>
      <c r="S235" s="58"/>
      <c r="T235" s="58"/>
      <c r="U235" s="58"/>
      <c r="V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  <c r="CG235" s="58"/>
      <c r="CH235" s="58"/>
      <c r="CI235" s="58"/>
      <c r="CJ235" s="58"/>
      <c r="CK235" s="58"/>
      <c r="CL235" s="58"/>
      <c r="CM235" s="58"/>
      <c r="CN235" s="58"/>
      <c r="CO235" s="58"/>
      <c r="CP235" s="58"/>
      <c r="CQ235" s="58"/>
    </row>
    <row r="236" spans="1:95" x14ac:dyDescent="0.25">
      <c r="A236" s="58"/>
      <c r="B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64"/>
      <c r="S236" s="58"/>
      <c r="T236" s="58"/>
      <c r="U236" s="58"/>
      <c r="V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</row>
    <row r="237" spans="1:95" x14ac:dyDescent="0.25">
      <c r="A237" s="58"/>
      <c r="B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64"/>
      <c r="S237" s="58"/>
      <c r="T237" s="58"/>
      <c r="U237" s="58"/>
      <c r="V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</row>
    <row r="238" spans="1:95" x14ac:dyDescent="0.25">
      <c r="A238" s="58"/>
      <c r="B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64"/>
      <c r="S238" s="58"/>
      <c r="T238" s="58"/>
      <c r="U238" s="58"/>
      <c r="V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</row>
    <row r="239" spans="1:95" x14ac:dyDescent="0.25">
      <c r="A239" s="58"/>
      <c r="B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64"/>
      <c r="S239" s="58"/>
      <c r="T239" s="58"/>
      <c r="U239" s="58"/>
      <c r="V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</row>
    <row r="240" spans="1:95" x14ac:dyDescent="0.25">
      <c r="A240" s="58"/>
      <c r="B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64"/>
      <c r="S240" s="58"/>
      <c r="T240" s="58"/>
      <c r="U240" s="58"/>
      <c r="V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</row>
    <row r="241" spans="1:95" x14ac:dyDescent="0.25">
      <c r="A241" s="58"/>
      <c r="B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64"/>
      <c r="S241" s="58"/>
      <c r="T241" s="58"/>
      <c r="U241" s="58"/>
      <c r="V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</row>
    <row r="242" spans="1:95" x14ac:dyDescent="0.25">
      <c r="A242" s="58"/>
      <c r="B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64"/>
      <c r="S242" s="58"/>
      <c r="T242" s="58"/>
      <c r="U242" s="58"/>
      <c r="V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</row>
    <row r="243" spans="1:95" x14ac:dyDescent="0.25">
      <c r="A243" s="58"/>
      <c r="B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64"/>
      <c r="S243" s="58"/>
      <c r="T243" s="58"/>
      <c r="U243" s="58"/>
      <c r="V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</row>
    <row r="244" spans="1:95" x14ac:dyDescent="0.25">
      <c r="A244" s="58"/>
      <c r="B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64"/>
      <c r="S244" s="58"/>
      <c r="T244" s="58"/>
      <c r="U244" s="58"/>
      <c r="V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  <c r="CQ244" s="58"/>
    </row>
    <row r="245" spans="1:95" x14ac:dyDescent="0.25">
      <c r="A245" s="58"/>
      <c r="B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64"/>
      <c r="S245" s="58"/>
      <c r="T245" s="58"/>
      <c r="U245" s="58"/>
      <c r="V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</row>
    <row r="246" spans="1:95" x14ac:dyDescent="0.25">
      <c r="A246" s="58"/>
      <c r="B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64"/>
      <c r="S246" s="58"/>
      <c r="T246" s="58"/>
      <c r="U246" s="58"/>
      <c r="V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  <c r="CQ246" s="58"/>
    </row>
    <row r="247" spans="1:95" x14ac:dyDescent="0.25">
      <c r="A247" s="58"/>
      <c r="B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64"/>
      <c r="S247" s="58"/>
      <c r="T247" s="58"/>
      <c r="U247" s="58"/>
      <c r="V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58"/>
      <c r="CN247" s="58"/>
      <c r="CO247" s="58"/>
      <c r="CP247" s="58"/>
      <c r="CQ247" s="58"/>
    </row>
    <row r="248" spans="1:95" x14ac:dyDescent="0.25">
      <c r="A248" s="58"/>
      <c r="B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64"/>
      <c r="S248" s="58"/>
      <c r="T248" s="58"/>
      <c r="U248" s="58"/>
      <c r="V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8"/>
      <c r="CQ248" s="58"/>
    </row>
    <row r="249" spans="1:95" x14ac:dyDescent="0.25">
      <c r="A249" s="58"/>
      <c r="B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64"/>
      <c r="S249" s="58"/>
      <c r="T249" s="58"/>
      <c r="U249" s="58"/>
      <c r="V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8"/>
      <c r="CI249" s="58"/>
      <c r="CJ249" s="58"/>
      <c r="CK249" s="58"/>
      <c r="CL249" s="58"/>
      <c r="CM249" s="58"/>
      <c r="CN249" s="58"/>
      <c r="CO249" s="58"/>
      <c r="CP249" s="58"/>
      <c r="CQ249" s="58"/>
    </row>
    <row r="250" spans="1:95" x14ac:dyDescent="0.25">
      <c r="A250" s="58"/>
      <c r="B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64"/>
      <c r="S250" s="58"/>
      <c r="T250" s="58"/>
      <c r="U250" s="58"/>
      <c r="V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</row>
    <row r="251" spans="1:95" x14ac:dyDescent="0.25">
      <c r="A251" s="58"/>
      <c r="B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64"/>
      <c r="S251" s="58"/>
      <c r="T251" s="58"/>
      <c r="U251" s="58"/>
      <c r="V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</row>
    <row r="252" spans="1:95" x14ac:dyDescent="0.25">
      <c r="A252" s="58"/>
      <c r="B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64"/>
      <c r="S252" s="58"/>
      <c r="T252" s="58"/>
      <c r="U252" s="58"/>
      <c r="V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</row>
    <row r="253" spans="1:95" x14ac:dyDescent="0.25">
      <c r="A253" s="58"/>
      <c r="B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64"/>
      <c r="S253" s="58"/>
      <c r="T253" s="58"/>
      <c r="U253" s="58"/>
      <c r="V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</row>
    <row r="254" spans="1:95" x14ac:dyDescent="0.25">
      <c r="A254" s="58"/>
      <c r="B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64"/>
      <c r="S254" s="58"/>
      <c r="T254" s="58"/>
      <c r="U254" s="58"/>
      <c r="V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</row>
    <row r="255" spans="1:95" x14ac:dyDescent="0.25">
      <c r="A255" s="58"/>
      <c r="B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64"/>
      <c r="S255" s="58"/>
      <c r="T255" s="58"/>
      <c r="U255" s="58"/>
      <c r="V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  <c r="CG255" s="58"/>
      <c r="CH255" s="58"/>
      <c r="CI255" s="58"/>
      <c r="CJ255" s="58"/>
      <c r="CK255" s="58"/>
      <c r="CL255" s="58"/>
      <c r="CM255" s="58"/>
      <c r="CN255" s="58"/>
      <c r="CO255" s="58"/>
      <c r="CP255" s="58"/>
      <c r="CQ255" s="58"/>
    </row>
    <row r="256" spans="1:95" x14ac:dyDescent="0.25">
      <c r="A256" s="58"/>
      <c r="B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64"/>
      <c r="S256" s="58"/>
      <c r="T256" s="58"/>
      <c r="U256" s="58"/>
      <c r="V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</row>
    <row r="257" spans="1:95" x14ac:dyDescent="0.25">
      <c r="A257" s="58"/>
      <c r="B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64"/>
      <c r="S257" s="58"/>
      <c r="T257" s="58"/>
      <c r="U257" s="58"/>
      <c r="V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  <c r="CQ257" s="58"/>
    </row>
    <row r="258" spans="1:95" x14ac:dyDescent="0.25">
      <c r="A258" s="58"/>
      <c r="B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64"/>
      <c r="S258" s="58"/>
      <c r="T258" s="58"/>
      <c r="U258" s="58"/>
      <c r="V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</row>
    <row r="259" spans="1:95" x14ac:dyDescent="0.25">
      <c r="A259" s="58"/>
      <c r="B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64"/>
      <c r="S259" s="58"/>
      <c r="T259" s="58"/>
      <c r="U259" s="58"/>
      <c r="V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</row>
    <row r="260" spans="1:95" x14ac:dyDescent="0.25">
      <c r="A260" s="58"/>
      <c r="B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64"/>
      <c r="S260" s="58"/>
      <c r="T260" s="58"/>
      <c r="U260" s="58"/>
      <c r="V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</row>
    <row r="261" spans="1:95" x14ac:dyDescent="0.25">
      <c r="A261" s="58"/>
      <c r="B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64"/>
      <c r="S261" s="58"/>
      <c r="T261" s="58"/>
      <c r="U261" s="58"/>
      <c r="V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</row>
    <row r="262" spans="1:95" x14ac:dyDescent="0.25">
      <c r="A262" s="58"/>
      <c r="B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64"/>
      <c r="S262" s="58"/>
      <c r="T262" s="58"/>
      <c r="U262" s="58"/>
      <c r="V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</row>
    <row r="263" spans="1:95" x14ac:dyDescent="0.25">
      <c r="A263" s="58"/>
      <c r="B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64"/>
      <c r="S263" s="58"/>
      <c r="T263" s="58"/>
      <c r="U263" s="58"/>
      <c r="V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  <c r="CP263" s="58"/>
      <c r="CQ263" s="58"/>
    </row>
    <row r="264" spans="1:95" x14ac:dyDescent="0.25">
      <c r="A264" s="58"/>
      <c r="B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64"/>
      <c r="S264" s="58"/>
      <c r="T264" s="58"/>
      <c r="U264" s="58"/>
      <c r="V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  <c r="CG264" s="58"/>
      <c r="CH264" s="58"/>
      <c r="CI264" s="58"/>
      <c r="CJ264" s="58"/>
      <c r="CK264" s="58"/>
      <c r="CL264" s="58"/>
      <c r="CM264" s="58"/>
      <c r="CN264" s="58"/>
      <c r="CO264" s="58"/>
      <c r="CP264" s="58"/>
      <c r="CQ264" s="58"/>
    </row>
    <row r="265" spans="1:95" x14ac:dyDescent="0.25">
      <c r="A265" s="58"/>
      <c r="B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64"/>
      <c r="S265" s="58"/>
      <c r="T265" s="58"/>
      <c r="U265" s="58"/>
      <c r="V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8"/>
      <c r="CI265" s="58"/>
      <c r="CJ265" s="58"/>
      <c r="CK265" s="58"/>
      <c r="CL265" s="58"/>
      <c r="CM265" s="58"/>
      <c r="CN265" s="58"/>
      <c r="CO265" s="58"/>
      <c r="CP265" s="58"/>
      <c r="CQ265" s="58"/>
    </row>
    <row r="266" spans="1:95" x14ac:dyDescent="0.25">
      <c r="A266" s="58"/>
      <c r="B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64"/>
      <c r="S266" s="58"/>
      <c r="T266" s="58"/>
      <c r="U266" s="58"/>
      <c r="V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  <c r="CQ266" s="58"/>
    </row>
    <row r="267" spans="1:95" x14ac:dyDescent="0.25">
      <c r="A267" s="58"/>
      <c r="B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64"/>
      <c r="S267" s="58"/>
      <c r="T267" s="58"/>
      <c r="U267" s="58"/>
      <c r="V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  <c r="CQ267" s="58"/>
    </row>
    <row r="268" spans="1:95" x14ac:dyDescent="0.25">
      <c r="A268" s="58"/>
      <c r="B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64"/>
      <c r="S268" s="58"/>
      <c r="T268" s="58"/>
      <c r="U268" s="58"/>
      <c r="V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  <c r="CG268" s="58"/>
      <c r="CH268" s="58"/>
      <c r="CI268" s="58"/>
      <c r="CJ268" s="58"/>
      <c r="CK268" s="58"/>
      <c r="CL268" s="58"/>
      <c r="CM268" s="58"/>
      <c r="CN268" s="58"/>
      <c r="CO268" s="58"/>
      <c r="CP268" s="58"/>
      <c r="CQ268" s="58"/>
    </row>
    <row r="269" spans="1:95" x14ac:dyDescent="0.25">
      <c r="A269" s="58"/>
      <c r="B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64"/>
      <c r="S269" s="58"/>
      <c r="T269" s="58"/>
      <c r="U269" s="58"/>
      <c r="V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  <c r="CG269" s="58"/>
      <c r="CH269" s="58"/>
      <c r="CI269" s="58"/>
      <c r="CJ269" s="58"/>
      <c r="CK269" s="58"/>
      <c r="CL269" s="58"/>
      <c r="CM269" s="58"/>
      <c r="CN269" s="58"/>
      <c r="CO269" s="58"/>
      <c r="CP269" s="58"/>
      <c r="CQ269" s="58"/>
    </row>
    <row r="270" spans="1:95" x14ac:dyDescent="0.25">
      <c r="A270" s="58"/>
      <c r="B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64"/>
      <c r="S270" s="58"/>
      <c r="T270" s="58"/>
      <c r="U270" s="58"/>
      <c r="V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58"/>
      <c r="CN270" s="58"/>
      <c r="CO270" s="58"/>
      <c r="CP270" s="58"/>
      <c r="CQ270" s="58"/>
    </row>
    <row r="271" spans="1:95" x14ac:dyDescent="0.25">
      <c r="A271" s="58"/>
      <c r="B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64"/>
      <c r="S271" s="58"/>
      <c r="T271" s="58"/>
      <c r="U271" s="58"/>
      <c r="V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</row>
    <row r="272" spans="1:95" x14ac:dyDescent="0.25">
      <c r="A272" s="58"/>
      <c r="B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64"/>
      <c r="S272" s="58"/>
      <c r="T272" s="58"/>
      <c r="U272" s="58"/>
      <c r="V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</row>
    <row r="273" spans="1:95" x14ac:dyDescent="0.25">
      <c r="A273" s="58"/>
      <c r="B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64"/>
      <c r="S273" s="58"/>
      <c r="T273" s="58"/>
      <c r="U273" s="58"/>
      <c r="V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</row>
    <row r="274" spans="1:95" x14ac:dyDescent="0.25">
      <c r="A274" s="58"/>
      <c r="B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64"/>
      <c r="S274" s="58"/>
      <c r="T274" s="58"/>
      <c r="U274" s="58"/>
      <c r="V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</row>
    <row r="275" spans="1:95" x14ac:dyDescent="0.25">
      <c r="A275" s="58"/>
      <c r="B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64"/>
      <c r="S275" s="58"/>
      <c r="T275" s="58"/>
      <c r="U275" s="58"/>
      <c r="V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  <c r="CQ275" s="58"/>
    </row>
    <row r="276" spans="1:95" x14ac:dyDescent="0.25">
      <c r="A276" s="58"/>
      <c r="B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64"/>
      <c r="S276" s="58"/>
      <c r="T276" s="58"/>
      <c r="U276" s="58"/>
      <c r="V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  <c r="CQ276" s="58"/>
    </row>
    <row r="277" spans="1:95" x14ac:dyDescent="0.25">
      <c r="A277" s="58"/>
      <c r="B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64"/>
      <c r="S277" s="58"/>
      <c r="T277" s="58"/>
      <c r="U277" s="58"/>
      <c r="V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  <c r="CQ277" s="58"/>
    </row>
    <row r="278" spans="1:95" x14ac:dyDescent="0.25">
      <c r="A278" s="58"/>
      <c r="B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64"/>
      <c r="S278" s="58"/>
      <c r="T278" s="58"/>
      <c r="U278" s="58"/>
      <c r="V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8"/>
      <c r="CI278" s="58"/>
      <c r="CJ278" s="58"/>
      <c r="CK278" s="58"/>
      <c r="CL278" s="58"/>
      <c r="CM278" s="58"/>
      <c r="CN278" s="58"/>
      <c r="CO278" s="58"/>
      <c r="CP278" s="58"/>
      <c r="CQ278" s="58"/>
    </row>
    <row r="279" spans="1:95" x14ac:dyDescent="0.25">
      <c r="A279" s="58"/>
      <c r="B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64"/>
      <c r="S279" s="58"/>
      <c r="T279" s="58"/>
      <c r="U279" s="58"/>
      <c r="V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  <c r="CG279" s="58"/>
      <c r="CH279" s="58"/>
      <c r="CI279" s="58"/>
      <c r="CJ279" s="58"/>
      <c r="CK279" s="58"/>
      <c r="CL279" s="58"/>
      <c r="CM279" s="58"/>
      <c r="CN279" s="58"/>
      <c r="CO279" s="58"/>
      <c r="CP279" s="58"/>
      <c r="CQ279" s="58"/>
    </row>
    <row r="280" spans="1:95" x14ac:dyDescent="0.25">
      <c r="A280" s="58"/>
      <c r="B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64"/>
      <c r="S280" s="58"/>
      <c r="T280" s="58"/>
      <c r="U280" s="58"/>
      <c r="V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  <c r="CG280" s="58"/>
      <c r="CH280" s="58"/>
      <c r="CI280" s="58"/>
      <c r="CJ280" s="58"/>
      <c r="CK280" s="58"/>
      <c r="CL280" s="58"/>
      <c r="CM280" s="58"/>
      <c r="CN280" s="58"/>
      <c r="CO280" s="58"/>
      <c r="CP280" s="58"/>
      <c r="CQ280" s="58"/>
    </row>
    <row r="281" spans="1:95" x14ac:dyDescent="0.25">
      <c r="A281" s="58"/>
      <c r="B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64"/>
      <c r="S281" s="58"/>
      <c r="T281" s="58"/>
      <c r="U281" s="58"/>
      <c r="V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</row>
    <row r="282" spans="1:95" x14ac:dyDescent="0.25">
      <c r="A282" s="58"/>
      <c r="B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64"/>
      <c r="S282" s="58"/>
      <c r="T282" s="58"/>
      <c r="U282" s="58"/>
      <c r="V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  <c r="CG282" s="58"/>
      <c r="CH282" s="58"/>
      <c r="CI282" s="58"/>
      <c r="CJ282" s="58"/>
      <c r="CK282" s="58"/>
      <c r="CL282" s="58"/>
      <c r="CM282" s="58"/>
      <c r="CN282" s="58"/>
      <c r="CO282" s="58"/>
      <c r="CP282" s="58"/>
      <c r="CQ282" s="58"/>
    </row>
    <row r="283" spans="1:95" x14ac:dyDescent="0.25">
      <c r="A283" s="58"/>
      <c r="B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64"/>
      <c r="S283" s="58"/>
      <c r="T283" s="58"/>
      <c r="U283" s="58"/>
      <c r="V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8"/>
      <c r="CI283" s="58"/>
      <c r="CJ283" s="58"/>
      <c r="CK283" s="58"/>
      <c r="CL283" s="58"/>
      <c r="CM283" s="58"/>
      <c r="CN283" s="58"/>
      <c r="CO283" s="58"/>
      <c r="CP283" s="58"/>
      <c r="CQ283" s="58"/>
    </row>
    <row r="284" spans="1:95" x14ac:dyDescent="0.25">
      <c r="A284" s="58"/>
      <c r="B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64"/>
      <c r="S284" s="58"/>
      <c r="T284" s="58"/>
      <c r="U284" s="58"/>
      <c r="V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  <c r="CG284" s="58"/>
      <c r="CH284" s="58"/>
      <c r="CI284" s="58"/>
      <c r="CJ284" s="58"/>
      <c r="CK284" s="58"/>
      <c r="CL284" s="58"/>
      <c r="CM284" s="58"/>
      <c r="CN284" s="58"/>
      <c r="CO284" s="58"/>
      <c r="CP284" s="58"/>
      <c r="CQ284" s="58"/>
    </row>
    <row r="285" spans="1:95" x14ac:dyDescent="0.25">
      <c r="A285" s="58"/>
      <c r="B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64"/>
      <c r="S285" s="58"/>
      <c r="T285" s="58"/>
      <c r="U285" s="58"/>
      <c r="V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  <c r="CG285" s="58"/>
      <c r="CH285" s="58"/>
      <c r="CI285" s="58"/>
      <c r="CJ285" s="58"/>
      <c r="CK285" s="58"/>
      <c r="CL285" s="58"/>
      <c r="CM285" s="58"/>
      <c r="CN285" s="58"/>
      <c r="CO285" s="58"/>
      <c r="CP285" s="58"/>
      <c r="CQ285" s="58"/>
    </row>
    <row r="286" spans="1:95" x14ac:dyDescent="0.25">
      <c r="A286" s="58"/>
      <c r="B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64"/>
      <c r="S286" s="58"/>
      <c r="T286" s="58"/>
      <c r="U286" s="58"/>
      <c r="V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  <c r="CG286" s="58"/>
      <c r="CH286" s="58"/>
      <c r="CI286" s="58"/>
      <c r="CJ286" s="58"/>
      <c r="CK286" s="58"/>
      <c r="CL286" s="58"/>
      <c r="CM286" s="58"/>
      <c r="CN286" s="58"/>
      <c r="CO286" s="58"/>
      <c r="CP286" s="58"/>
      <c r="CQ286" s="58"/>
    </row>
    <row r="287" spans="1:95" x14ac:dyDescent="0.25">
      <c r="A287" s="58"/>
      <c r="B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64"/>
      <c r="S287" s="58"/>
      <c r="T287" s="58"/>
      <c r="U287" s="58"/>
      <c r="V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  <c r="CG287" s="58"/>
      <c r="CH287" s="58"/>
      <c r="CI287" s="58"/>
      <c r="CJ287" s="58"/>
      <c r="CK287" s="58"/>
      <c r="CL287" s="58"/>
      <c r="CM287" s="58"/>
      <c r="CN287" s="58"/>
      <c r="CO287" s="58"/>
      <c r="CP287" s="58"/>
      <c r="CQ287" s="58"/>
    </row>
    <row r="288" spans="1:95" x14ac:dyDescent="0.25">
      <c r="A288" s="58"/>
      <c r="B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64"/>
      <c r="S288" s="58"/>
      <c r="T288" s="58"/>
      <c r="U288" s="58"/>
      <c r="V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  <c r="CG288" s="58"/>
      <c r="CH288" s="58"/>
      <c r="CI288" s="58"/>
      <c r="CJ288" s="58"/>
      <c r="CK288" s="58"/>
      <c r="CL288" s="58"/>
      <c r="CM288" s="58"/>
      <c r="CN288" s="58"/>
      <c r="CO288" s="58"/>
      <c r="CP288" s="58"/>
      <c r="CQ288" s="58"/>
    </row>
    <row r="289" spans="1:95" x14ac:dyDescent="0.25">
      <c r="A289" s="58"/>
      <c r="B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64"/>
      <c r="S289" s="58"/>
      <c r="T289" s="58"/>
      <c r="U289" s="58"/>
      <c r="V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  <c r="CG289" s="58"/>
      <c r="CH289" s="58"/>
      <c r="CI289" s="58"/>
      <c r="CJ289" s="58"/>
      <c r="CK289" s="58"/>
      <c r="CL289" s="58"/>
      <c r="CM289" s="58"/>
      <c r="CN289" s="58"/>
      <c r="CO289" s="58"/>
      <c r="CP289" s="58"/>
      <c r="CQ289" s="58"/>
    </row>
    <row r="290" spans="1:95" x14ac:dyDescent="0.25">
      <c r="A290" s="58"/>
      <c r="B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64"/>
      <c r="S290" s="58"/>
      <c r="T290" s="58"/>
      <c r="U290" s="58"/>
      <c r="V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  <c r="CQ290" s="58"/>
    </row>
    <row r="291" spans="1:95" x14ac:dyDescent="0.25">
      <c r="A291" s="58"/>
      <c r="B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64"/>
      <c r="S291" s="58"/>
      <c r="T291" s="58"/>
      <c r="U291" s="58"/>
      <c r="V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  <c r="CQ291" s="58"/>
    </row>
    <row r="292" spans="1:95" x14ac:dyDescent="0.25">
      <c r="A292" s="58"/>
      <c r="B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64"/>
      <c r="S292" s="58"/>
      <c r="T292" s="58"/>
      <c r="U292" s="58"/>
      <c r="V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  <c r="CG292" s="58"/>
      <c r="CH292" s="58"/>
      <c r="CI292" s="58"/>
      <c r="CJ292" s="58"/>
      <c r="CK292" s="58"/>
      <c r="CL292" s="58"/>
      <c r="CM292" s="58"/>
      <c r="CN292" s="58"/>
      <c r="CO292" s="58"/>
      <c r="CP292" s="58"/>
      <c r="CQ292" s="58"/>
    </row>
    <row r="293" spans="1:95" x14ac:dyDescent="0.25">
      <c r="A293" s="58"/>
      <c r="B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64"/>
      <c r="S293" s="58"/>
      <c r="T293" s="58"/>
      <c r="U293" s="58"/>
      <c r="V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  <c r="CG293" s="58"/>
      <c r="CH293" s="58"/>
      <c r="CI293" s="58"/>
      <c r="CJ293" s="58"/>
      <c r="CK293" s="58"/>
      <c r="CL293" s="58"/>
      <c r="CM293" s="58"/>
      <c r="CN293" s="58"/>
      <c r="CO293" s="58"/>
      <c r="CP293" s="58"/>
      <c r="CQ293" s="58"/>
    </row>
    <row r="294" spans="1:95" x14ac:dyDescent="0.25">
      <c r="A294" s="58"/>
      <c r="B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64"/>
      <c r="S294" s="58"/>
      <c r="T294" s="58"/>
      <c r="U294" s="58"/>
      <c r="V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8"/>
      <c r="CI294" s="58"/>
      <c r="CJ294" s="58"/>
      <c r="CK294" s="58"/>
      <c r="CL294" s="58"/>
      <c r="CM294" s="58"/>
      <c r="CN294" s="58"/>
      <c r="CO294" s="58"/>
      <c r="CP294" s="58"/>
      <c r="CQ294" s="58"/>
    </row>
    <row r="295" spans="1:95" x14ac:dyDescent="0.25">
      <c r="A295" s="58"/>
      <c r="B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64"/>
      <c r="S295" s="58"/>
      <c r="T295" s="58"/>
      <c r="U295" s="58"/>
      <c r="V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  <c r="CG295" s="58"/>
      <c r="CH295" s="58"/>
      <c r="CI295" s="58"/>
      <c r="CJ295" s="58"/>
      <c r="CK295" s="58"/>
      <c r="CL295" s="58"/>
      <c r="CM295" s="58"/>
      <c r="CN295" s="58"/>
      <c r="CO295" s="58"/>
      <c r="CP295" s="58"/>
      <c r="CQ295" s="58"/>
    </row>
    <row r="296" spans="1:95" x14ac:dyDescent="0.25">
      <c r="A296" s="58"/>
      <c r="B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64"/>
      <c r="S296" s="58"/>
      <c r="T296" s="58"/>
      <c r="U296" s="58"/>
      <c r="V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  <c r="CG296" s="58"/>
      <c r="CH296" s="58"/>
      <c r="CI296" s="58"/>
      <c r="CJ296" s="58"/>
      <c r="CK296" s="58"/>
      <c r="CL296" s="58"/>
      <c r="CM296" s="58"/>
      <c r="CN296" s="58"/>
      <c r="CO296" s="58"/>
      <c r="CP296" s="58"/>
      <c r="CQ296" s="58"/>
    </row>
    <row r="297" spans="1:95" x14ac:dyDescent="0.25">
      <c r="A297" s="58"/>
      <c r="B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64"/>
      <c r="S297" s="58"/>
      <c r="T297" s="58"/>
      <c r="U297" s="58"/>
      <c r="V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  <c r="CG297" s="58"/>
      <c r="CH297" s="58"/>
      <c r="CI297" s="58"/>
      <c r="CJ297" s="58"/>
      <c r="CK297" s="58"/>
      <c r="CL297" s="58"/>
      <c r="CM297" s="58"/>
      <c r="CN297" s="58"/>
      <c r="CO297" s="58"/>
      <c r="CP297" s="58"/>
      <c r="CQ297" s="58"/>
    </row>
    <row r="298" spans="1:95" x14ac:dyDescent="0.25">
      <c r="A298" s="58"/>
      <c r="B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64"/>
      <c r="S298" s="58"/>
      <c r="T298" s="58"/>
      <c r="U298" s="58"/>
      <c r="V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8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  <c r="CG298" s="58"/>
      <c r="CH298" s="58"/>
      <c r="CI298" s="58"/>
      <c r="CJ298" s="58"/>
      <c r="CK298" s="58"/>
      <c r="CL298" s="58"/>
      <c r="CM298" s="58"/>
      <c r="CN298" s="58"/>
      <c r="CO298" s="58"/>
      <c r="CP298" s="58"/>
      <c r="CQ298" s="58"/>
    </row>
    <row r="299" spans="1:95" x14ac:dyDescent="0.25">
      <c r="A299" s="58"/>
      <c r="B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64"/>
      <c r="S299" s="58"/>
      <c r="T299" s="58"/>
      <c r="U299" s="58"/>
      <c r="V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  <c r="CG299" s="58"/>
      <c r="CH299" s="58"/>
      <c r="CI299" s="58"/>
      <c r="CJ299" s="58"/>
      <c r="CK299" s="58"/>
      <c r="CL299" s="58"/>
      <c r="CM299" s="58"/>
      <c r="CN299" s="58"/>
      <c r="CO299" s="58"/>
      <c r="CP299" s="58"/>
      <c r="CQ299" s="58"/>
    </row>
    <row r="300" spans="1:95" x14ac:dyDescent="0.25">
      <c r="A300" s="58"/>
      <c r="B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64"/>
      <c r="S300" s="58"/>
      <c r="T300" s="58"/>
      <c r="U300" s="58"/>
      <c r="V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  <c r="CG300" s="58"/>
      <c r="CH300" s="58"/>
      <c r="CI300" s="58"/>
      <c r="CJ300" s="58"/>
      <c r="CK300" s="58"/>
      <c r="CL300" s="58"/>
      <c r="CM300" s="58"/>
      <c r="CN300" s="58"/>
      <c r="CO300" s="58"/>
      <c r="CP300" s="58"/>
      <c r="CQ300" s="58"/>
    </row>
    <row r="301" spans="1:95" x14ac:dyDescent="0.25">
      <c r="A301" s="58"/>
      <c r="B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64"/>
      <c r="S301" s="58"/>
      <c r="T301" s="58"/>
      <c r="U301" s="58"/>
      <c r="V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8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  <c r="CG301" s="58"/>
      <c r="CH301" s="58"/>
      <c r="CI301" s="58"/>
      <c r="CJ301" s="58"/>
      <c r="CK301" s="58"/>
      <c r="CL301" s="58"/>
      <c r="CM301" s="58"/>
      <c r="CN301" s="58"/>
      <c r="CO301" s="58"/>
      <c r="CP301" s="58"/>
      <c r="CQ301" s="58"/>
    </row>
    <row r="302" spans="1:95" x14ac:dyDescent="0.25">
      <c r="A302" s="58"/>
      <c r="B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64"/>
      <c r="S302" s="58"/>
      <c r="T302" s="58"/>
      <c r="U302" s="58"/>
      <c r="V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  <c r="CG302" s="58"/>
      <c r="CH302" s="58"/>
      <c r="CI302" s="58"/>
      <c r="CJ302" s="58"/>
      <c r="CK302" s="58"/>
      <c r="CL302" s="58"/>
      <c r="CM302" s="58"/>
      <c r="CN302" s="58"/>
      <c r="CO302" s="58"/>
      <c r="CP302" s="58"/>
      <c r="CQ302" s="58"/>
    </row>
    <row r="303" spans="1:95" x14ac:dyDescent="0.25">
      <c r="A303" s="58"/>
      <c r="B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64"/>
      <c r="S303" s="58"/>
      <c r="T303" s="58"/>
      <c r="U303" s="58"/>
      <c r="V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8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8"/>
      <c r="CA303" s="58"/>
      <c r="CB303" s="58"/>
      <c r="CC303" s="58"/>
      <c r="CD303" s="58"/>
      <c r="CE303" s="58"/>
      <c r="CF303" s="58"/>
      <c r="CG303" s="58"/>
      <c r="CH303" s="58"/>
      <c r="CI303" s="58"/>
      <c r="CJ303" s="58"/>
      <c r="CK303" s="58"/>
      <c r="CL303" s="58"/>
      <c r="CM303" s="58"/>
      <c r="CN303" s="58"/>
      <c r="CO303" s="58"/>
      <c r="CP303" s="58"/>
      <c r="CQ303" s="58"/>
    </row>
    <row r="304" spans="1:95" x14ac:dyDescent="0.25">
      <c r="A304" s="58"/>
      <c r="B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64"/>
      <c r="S304" s="58"/>
      <c r="T304" s="58"/>
      <c r="U304" s="58"/>
      <c r="V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8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  <c r="CG304" s="58"/>
      <c r="CH304" s="58"/>
      <c r="CI304" s="58"/>
      <c r="CJ304" s="58"/>
      <c r="CK304" s="58"/>
      <c r="CL304" s="58"/>
      <c r="CM304" s="58"/>
      <c r="CN304" s="58"/>
      <c r="CO304" s="58"/>
      <c r="CP304" s="58"/>
      <c r="CQ304" s="58"/>
    </row>
    <row r="305" spans="1:95" x14ac:dyDescent="0.25">
      <c r="A305" s="58"/>
      <c r="B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64"/>
      <c r="S305" s="58"/>
      <c r="T305" s="58"/>
      <c r="U305" s="58"/>
      <c r="V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8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8"/>
      <c r="CA305" s="58"/>
      <c r="CB305" s="58"/>
      <c r="CC305" s="58"/>
      <c r="CD305" s="58"/>
      <c r="CE305" s="58"/>
      <c r="CF305" s="58"/>
      <c r="CG305" s="58"/>
      <c r="CH305" s="58"/>
      <c r="CI305" s="58"/>
      <c r="CJ305" s="58"/>
      <c r="CK305" s="58"/>
      <c r="CL305" s="58"/>
      <c r="CM305" s="58"/>
      <c r="CN305" s="58"/>
      <c r="CO305" s="58"/>
      <c r="CP305" s="58"/>
      <c r="CQ305" s="58"/>
    </row>
    <row r="306" spans="1:95" x14ac:dyDescent="0.25">
      <c r="A306" s="58"/>
      <c r="B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64"/>
      <c r="S306" s="58"/>
      <c r="T306" s="58"/>
      <c r="U306" s="58"/>
      <c r="V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8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8"/>
      <c r="CA306" s="58"/>
      <c r="CB306" s="58"/>
      <c r="CC306" s="58"/>
      <c r="CD306" s="58"/>
      <c r="CE306" s="58"/>
      <c r="CF306" s="58"/>
      <c r="CG306" s="58"/>
      <c r="CH306" s="58"/>
      <c r="CI306" s="58"/>
      <c r="CJ306" s="58"/>
      <c r="CK306" s="58"/>
      <c r="CL306" s="58"/>
      <c r="CM306" s="58"/>
      <c r="CN306" s="58"/>
      <c r="CO306" s="58"/>
      <c r="CP306" s="58"/>
      <c r="CQ306" s="58"/>
    </row>
    <row r="307" spans="1:95" x14ac:dyDescent="0.25">
      <c r="A307" s="58"/>
      <c r="B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64"/>
      <c r="S307" s="58"/>
      <c r="T307" s="58"/>
      <c r="U307" s="58"/>
      <c r="V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  <c r="CG307" s="58"/>
      <c r="CH307" s="58"/>
      <c r="CI307" s="58"/>
      <c r="CJ307" s="58"/>
      <c r="CK307" s="58"/>
      <c r="CL307" s="58"/>
      <c r="CM307" s="58"/>
      <c r="CN307" s="58"/>
      <c r="CO307" s="58"/>
      <c r="CP307" s="58"/>
      <c r="CQ307" s="58"/>
    </row>
    <row r="308" spans="1:95" x14ac:dyDescent="0.25">
      <c r="A308" s="58"/>
      <c r="B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64"/>
      <c r="S308" s="58"/>
      <c r="T308" s="58"/>
      <c r="U308" s="58"/>
      <c r="V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8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  <c r="CG308" s="58"/>
      <c r="CH308" s="58"/>
      <c r="CI308" s="58"/>
      <c r="CJ308" s="58"/>
      <c r="CK308" s="58"/>
      <c r="CL308" s="58"/>
      <c r="CM308" s="58"/>
      <c r="CN308" s="58"/>
      <c r="CO308" s="58"/>
      <c r="CP308" s="58"/>
      <c r="CQ308" s="58"/>
    </row>
    <row r="309" spans="1:95" x14ac:dyDescent="0.25">
      <c r="A309" s="58"/>
      <c r="B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64"/>
      <c r="S309" s="58"/>
      <c r="T309" s="58"/>
      <c r="U309" s="58"/>
      <c r="V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8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8"/>
      <c r="CA309" s="58"/>
      <c r="CB309" s="58"/>
      <c r="CC309" s="58"/>
      <c r="CD309" s="58"/>
      <c r="CE309" s="58"/>
      <c r="CF309" s="58"/>
      <c r="CG309" s="58"/>
      <c r="CH309" s="58"/>
      <c r="CI309" s="58"/>
      <c r="CJ309" s="58"/>
      <c r="CK309" s="58"/>
      <c r="CL309" s="58"/>
      <c r="CM309" s="58"/>
      <c r="CN309" s="58"/>
      <c r="CO309" s="58"/>
      <c r="CP309" s="58"/>
      <c r="CQ309" s="58"/>
    </row>
    <row r="310" spans="1:95" x14ac:dyDescent="0.25">
      <c r="A310" s="58"/>
      <c r="B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64"/>
      <c r="S310" s="58"/>
      <c r="T310" s="58"/>
      <c r="U310" s="58"/>
      <c r="V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8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8"/>
      <c r="CA310" s="58"/>
      <c r="CB310" s="58"/>
      <c r="CC310" s="58"/>
      <c r="CD310" s="58"/>
      <c r="CE310" s="58"/>
      <c r="CF310" s="58"/>
      <c r="CG310" s="58"/>
      <c r="CH310" s="58"/>
      <c r="CI310" s="58"/>
      <c r="CJ310" s="58"/>
      <c r="CK310" s="58"/>
      <c r="CL310" s="58"/>
      <c r="CM310" s="58"/>
      <c r="CN310" s="58"/>
      <c r="CO310" s="58"/>
      <c r="CP310" s="58"/>
      <c r="CQ310" s="58"/>
    </row>
    <row r="311" spans="1:95" x14ac:dyDescent="0.25">
      <c r="A311" s="58"/>
      <c r="B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64"/>
      <c r="S311" s="58"/>
      <c r="T311" s="58"/>
      <c r="U311" s="58"/>
      <c r="V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8"/>
      <c r="BN311" s="58"/>
      <c r="BO311" s="58"/>
      <c r="BP311" s="58"/>
      <c r="BQ311" s="58"/>
      <c r="BR311" s="58"/>
      <c r="BS311" s="58"/>
      <c r="BT311" s="58"/>
      <c r="BU311" s="58"/>
      <c r="BV311" s="58"/>
      <c r="BW311" s="58"/>
      <c r="BX311" s="58"/>
      <c r="BY311" s="58"/>
      <c r="BZ311" s="58"/>
      <c r="CA311" s="58"/>
      <c r="CB311" s="58"/>
      <c r="CC311" s="58"/>
      <c r="CD311" s="58"/>
      <c r="CE311" s="58"/>
      <c r="CF311" s="58"/>
      <c r="CG311" s="58"/>
      <c r="CH311" s="58"/>
      <c r="CI311" s="58"/>
      <c r="CJ311" s="58"/>
      <c r="CK311" s="58"/>
      <c r="CL311" s="58"/>
      <c r="CM311" s="58"/>
      <c r="CN311" s="58"/>
      <c r="CO311" s="58"/>
      <c r="CP311" s="58"/>
      <c r="CQ311" s="58"/>
    </row>
    <row r="312" spans="1:95" x14ac:dyDescent="0.25">
      <c r="A312" s="58"/>
      <c r="B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64"/>
      <c r="S312" s="58"/>
      <c r="T312" s="58"/>
      <c r="U312" s="58"/>
      <c r="V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  <c r="CG312" s="58"/>
      <c r="CH312" s="58"/>
      <c r="CI312" s="58"/>
      <c r="CJ312" s="58"/>
      <c r="CK312" s="58"/>
      <c r="CL312" s="58"/>
      <c r="CM312" s="58"/>
      <c r="CN312" s="58"/>
      <c r="CO312" s="58"/>
      <c r="CP312" s="58"/>
      <c r="CQ312" s="58"/>
    </row>
    <row r="313" spans="1:95" x14ac:dyDescent="0.25">
      <c r="A313" s="58"/>
      <c r="B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64"/>
      <c r="S313" s="58"/>
      <c r="T313" s="58"/>
      <c r="U313" s="58"/>
      <c r="V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8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8"/>
      <c r="CA313" s="58"/>
      <c r="CB313" s="58"/>
      <c r="CC313" s="58"/>
      <c r="CD313" s="58"/>
      <c r="CE313" s="58"/>
      <c r="CF313" s="58"/>
      <c r="CG313" s="58"/>
      <c r="CH313" s="58"/>
      <c r="CI313" s="58"/>
      <c r="CJ313" s="58"/>
      <c r="CK313" s="58"/>
      <c r="CL313" s="58"/>
      <c r="CM313" s="58"/>
      <c r="CN313" s="58"/>
      <c r="CO313" s="58"/>
      <c r="CP313" s="58"/>
      <c r="CQ313" s="58"/>
    </row>
    <row r="314" spans="1:95" x14ac:dyDescent="0.25">
      <c r="A314" s="58"/>
      <c r="B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64"/>
      <c r="S314" s="58"/>
      <c r="T314" s="58"/>
      <c r="U314" s="58"/>
      <c r="V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8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  <c r="CG314" s="58"/>
      <c r="CH314" s="58"/>
      <c r="CI314" s="58"/>
      <c r="CJ314" s="58"/>
      <c r="CK314" s="58"/>
      <c r="CL314" s="58"/>
      <c r="CM314" s="58"/>
      <c r="CN314" s="58"/>
      <c r="CO314" s="58"/>
      <c r="CP314" s="58"/>
      <c r="CQ314" s="58"/>
    </row>
    <row r="315" spans="1:95" x14ac:dyDescent="0.25">
      <c r="A315" s="58"/>
      <c r="B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64"/>
      <c r="S315" s="58"/>
      <c r="T315" s="58"/>
      <c r="U315" s="58"/>
      <c r="V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8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  <c r="CG315" s="58"/>
      <c r="CH315" s="58"/>
      <c r="CI315" s="58"/>
      <c r="CJ315" s="58"/>
      <c r="CK315" s="58"/>
      <c r="CL315" s="58"/>
      <c r="CM315" s="58"/>
      <c r="CN315" s="58"/>
      <c r="CO315" s="58"/>
      <c r="CP315" s="58"/>
      <c r="CQ315" s="58"/>
    </row>
    <row r="316" spans="1:95" x14ac:dyDescent="0.25">
      <c r="A316" s="58"/>
      <c r="B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64"/>
      <c r="S316" s="58"/>
      <c r="T316" s="58"/>
      <c r="U316" s="58"/>
      <c r="V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  <c r="CG316" s="58"/>
      <c r="CH316" s="58"/>
      <c r="CI316" s="58"/>
      <c r="CJ316" s="58"/>
      <c r="CK316" s="58"/>
      <c r="CL316" s="58"/>
      <c r="CM316" s="58"/>
      <c r="CN316" s="58"/>
      <c r="CO316" s="58"/>
      <c r="CP316" s="58"/>
      <c r="CQ316" s="58"/>
    </row>
    <row r="317" spans="1:95" x14ac:dyDescent="0.25">
      <c r="A317" s="58"/>
      <c r="B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64"/>
      <c r="S317" s="58"/>
      <c r="T317" s="58"/>
      <c r="U317" s="58"/>
      <c r="V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  <c r="CG317" s="58"/>
      <c r="CH317" s="58"/>
      <c r="CI317" s="58"/>
      <c r="CJ317" s="58"/>
      <c r="CK317" s="58"/>
      <c r="CL317" s="58"/>
      <c r="CM317" s="58"/>
      <c r="CN317" s="58"/>
      <c r="CO317" s="58"/>
      <c r="CP317" s="58"/>
      <c r="CQ317" s="58"/>
    </row>
    <row r="318" spans="1:95" x14ac:dyDescent="0.25">
      <c r="A318" s="58"/>
      <c r="B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64"/>
      <c r="S318" s="58"/>
      <c r="T318" s="58"/>
      <c r="U318" s="58"/>
      <c r="V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8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  <c r="CG318" s="58"/>
      <c r="CH318" s="58"/>
      <c r="CI318" s="58"/>
      <c r="CJ318" s="58"/>
      <c r="CK318" s="58"/>
      <c r="CL318" s="58"/>
      <c r="CM318" s="58"/>
      <c r="CN318" s="58"/>
      <c r="CO318" s="58"/>
      <c r="CP318" s="58"/>
      <c r="CQ318" s="58"/>
    </row>
    <row r="319" spans="1:95" x14ac:dyDescent="0.25">
      <c r="A319" s="58"/>
      <c r="B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64"/>
      <c r="S319" s="58"/>
      <c r="T319" s="58"/>
      <c r="U319" s="58"/>
      <c r="V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8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  <c r="CG319" s="58"/>
      <c r="CH319" s="58"/>
      <c r="CI319" s="58"/>
      <c r="CJ319" s="58"/>
      <c r="CK319" s="58"/>
      <c r="CL319" s="58"/>
      <c r="CM319" s="58"/>
      <c r="CN319" s="58"/>
      <c r="CO319" s="58"/>
      <c r="CP319" s="58"/>
      <c r="CQ319" s="58"/>
    </row>
    <row r="320" spans="1:95" x14ac:dyDescent="0.25">
      <c r="A320" s="58"/>
      <c r="B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64"/>
      <c r="S320" s="58"/>
      <c r="T320" s="58"/>
      <c r="U320" s="58"/>
      <c r="V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8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  <c r="CG320" s="58"/>
      <c r="CH320" s="58"/>
      <c r="CI320" s="58"/>
      <c r="CJ320" s="58"/>
      <c r="CK320" s="58"/>
      <c r="CL320" s="58"/>
      <c r="CM320" s="58"/>
      <c r="CN320" s="58"/>
      <c r="CO320" s="58"/>
      <c r="CP320" s="58"/>
      <c r="CQ320" s="58"/>
    </row>
    <row r="321" spans="1:95" x14ac:dyDescent="0.25">
      <c r="A321" s="58"/>
      <c r="B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64"/>
      <c r="S321" s="58"/>
      <c r="T321" s="58"/>
      <c r="U321" s="58"/>
      <c r="V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  <c r="CG321" s="58"/>
      <c r="CH321" s="58"/>
      <c r="CI321" s="58"/>
      <c r="CJ321" s="58"/>
      <c r="CK321" s="58"/>
      <c r="CL321" s="58"/>
      <c r="CM321" s="58"/>
      <c r="CN321" s="58"/>
      <c r="CO321" s="58"/>
      <c r="CP321" s="58"/>
      <c r="CQ321" s="58"/>
    </row>
    <row r="322" spans="1:95" x14ac:dyDescent="0.25">
      <c r="A322" s="58"/>
      <c r="B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64"/>
      <c r="S322" s="58"/>
      <c r="T322" s="58"/>
      <c r="U322" s="58"/>
      <c r="V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8"/>
      <c r="CI322" s="58"/>
      <c r="CJ322" s="58"/>
      <c r="CK322" s="58"/>
      <c r="CL322" s="58"/>
      <c r="CM322" s="58"/>
      <c r="CN322" s="58"/>
      <c r="CO322" s="58"/>
      <c r="CP322" s="58"/>
      <c r="CQ322" s="58"/>
    </row>
    <row r="323" spans="1:95" x14ac:dyDescent="0.25">
      <c r="A323" s="58"/>
      <c r="B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64"/>
      <c r="S323" s="58"/>
      <c r="T323" s="58"/>
      <c r="U323" s="58"/>
      <c r="V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58"/>
      <c r="CG323" s="58"/>
      <c r="CH323" s="58"/>
      <c r="CI323" s="58"/>
      <c r="CJ323" s="58"/>
      <c r="CK323" s="58"/>
      <c r="CL323" s="58"/>
      <c r="CM323" s="58"/>
      <c r="CN323" s="58"/>
      <c r="CO323" s="58"/>
      <c r="CP323" s="58"/>
      <c r="CQ323" s="58"/>
    </row>
    <row r="324" spans="1:95" x14ac:dyDescent="0.25">
      <c r="A324" s="58"/>
      <c r="B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64"/>
      <c r="S324" s="58"/>
      <c r="T324" s="58"/>
      <c r="U324" s="58"/>
      <c r="V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  <c r="CG324" s="58"/>
      <c r="CH324" s="58"/>
      <c r="CI324" s="58"/>
      <c r="CJ324" s="58"/>
      <c r="CK324" s="58"/>
      <c r="CL324" s="58"/>
      <c r="CM324" s="58"/>
      <c r="CN324" s="58"/>
      <c r="CO324" s="58"/>
      <c r="CP324" s="58"/>
      <c r="CQ324" s="58"/>
    </row>
    <row r="325" spans="1:95" x14ac:dyDescent="0.25">
      <c r="A325" s="58"/>
      <c r="B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64"/>
      <c r="S325" s="58"/>
      <c r="T325" s="58"/>
      <c r="U325" s="58"/>
      <c r="V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8"/>
      <c r="CA325" s="58"/>
      <c r="CB325" s="58"/>
      <c r="CC325" s="58"/>
      <c r="CD325" s="58"/>
      <c r="CE325" s="58"/>
      <c r="CF325" s="58"/>
      <c r="CG325" s="58"/>
      <c r="CH325" s="58"/>
      <c r="CI325" s="58"/>
      <c r="CJ325" s="58"/>
      <c r="CK325" s="58"/>
      <c r="CL325" s="58"/>
      <c r="CM325" s="58"/>
      <c r="CN325" s="58"/>
      <c r="CO325" s="58"/>
      <c r="CP325" s="58"/>
      <c r="CQ325" s="58"/>
    </row>
    <row r="326" spans="1:95" x14ac:dyDescent="0.25">
      <c r="A326" s="58"/>
      <c r="B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64"/>
      <c r="S326" s="58"/>
      <c r="T326" s="58"/>
      <c r="U326" s="58"/>
      <c r="V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  <c r="CG326" s="58"/>
      <c r="CH326" s="58"/>
      <c r="CI326" s="58"/>
      <c r="CJ326" s="58"/>
      <c r="CK326" s="58"/>
      <c r="CL326" s="58"/>
      <c r="CM326" s="58"/>
      <c r="CN326" s="58"/>
      <c r="CO326" s="58"/>
      <c r="CP326" s="58"/>
      <c r="CQ326" s="58"/>
    </row>
    <row r="327" spans="1:95" x14ac:dyDescent="0.25">
      <c r="A327" s="58"/>
      <c r="B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64"/>
      <c r="S327" s="58"/>
      <c r="T327" s="58"/>
      <c r="U327" s="58"/>
      <c r="V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  <c r="CG327" s="58"/>
      <c r="CH327" s="58"/>
      <c r="CI327" s="58"/>
      <c r="CJ327" s="58"/>
      <c r="CK327" s="58"/>
      <c r="CL327" s="58"/>
      <c r="CM327" s="58"/>
      <c r="CN327" s="58"/>
      <c r="CO327" s="58"/>
      <c r="CP327" s="58"/>
      <c r="CQ327" s="58"/>
    </row>
    <row r="328" spans="1:95" x14ac:dyDescent="0.25">
      <c r="A328" s="58"/>
      <c r="B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64"/>
      <c r="S328" s="58"/>
      <c r="T328" s="58"/>
      <c r="U328" s="58"/>
      <c r="V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  <c r="CG328" s="58"/>
      <c r="CH328" s="58"/>
      <c r="CI328" s="58"/>
      <c r="CJ328" s="58"/>
      <c r="CK328" s="58"/>
      <c r="CL328" s="58"/>
      <c r="CM328" s="58"/>
      <c r="CN328" s="58"/>
      <c r="CO328" s="58"/>
      <c r="CP328" s="58"/>
      <c r="CQ328" s="58"/>
    </row>
    <row r="329" spans="1:95" x14ac:dyDescent="0.25">
      <c r="A329" s="58"/>
      <c r="B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64"/>
      <c r="S329" s="58"/>
      <c r="T329" s="58"/>
      <c r="U329" s="58"/>
      <c r="V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  <c r="CG329" s="58"/>
      <c r="CH329" s="58"/>
      <c r="CI329" s="58"/>
      <c r="CJ329" s="58"/>
      <c r="CK329" s="58"/>
      <c r="CL329" s="58"/>
      <c r="CM329" s="58"/>
      <c r="CN329" s="58"/>
      <c r="CO329" s="58"/>
      <c r="CP329" s="58"/>
      <c r="CQ329" s="58"/>
    </row>
    <row r="330" spans="1:95" x14ac:dyDescent="0.25">
      <c r="A330" s="58"/>
      <c r="B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64"/>
      <c r="S330" s="58"/>
      <c r="T330" s="58"/>
      <c r="U330" s="58"/>
      <c r="V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  <c r="CG330" s="58"/>
      <c r="CH330" s="58"/>
      <c r="CI330" s="58"/>
      <c r="CJ330" s="58"/>
      <c r="CK330" s="58"/>
      <c r="CL330" s="58"/>
      <c r="CM330" s="58"/>
      <c r="CN330" s="58"/>
      <c r="CO330" s="58"/>
      <c r="CP330" s="58"/>
      <c r="CQ330" s="58"/>
    </row>
    <row r="331" spans="1:95" x14ac:dyDescent="0.25">
      <c r="A331" s="58"/>
      <c r="B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64"/>
      <c r="S331" s="58"/>
      <c r="T331" s="58"/>
      <c r="U331" s="58"/>
      <c r="V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  <c r="CG331" s="58"/>
      <c r="CH331" s="58"/>
      <c r="CI331" s="58"/>
      <c r="CJ331" s="58"/>
      <c r="CK331" s="58"/>
      <c r="CL331" s="58"/>
      <c r="CM331" s="58"/>
      <c r="CN331" s="58"/>
      <c r="CO331" s="58"/>
      <c r="CP331" s="58"/>
      <c r="CQ331" s="58"/>
    </row>
    <row r="332" spans="1:95" x14ac:dyDescent="0.25">
      <c r="A332" s="58"/>
      <c r="B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64"/>
      <c r="S332" s="58"/>
      <c r="T332" s="58"/>
      <c r="U332" s="58"/>
      <c r="V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  <c r="CG332" s="58"/>
      <c r="CH332" s="58"/>
      <c r="CI332" s="58"/>
      <c r="CJ332" s="58"/>
      <c r="CK332" s="58"/>
      <c r="CL332" s="58"/>
      <c r="CM332" s="58"/>
      <c r="CN332" s="58"/>
      <c r="CO332" s="58"/>
      <c r="CP332" s="58"/>
      <c r="CQ332" s="58"/>
    </row>
    <row r="333" spans="1:95" x14ac:dyDescent="0.25">
      <c r="A333" s="58"/>
      <c r="B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64"/>
      <c r="S333" s="58"/>
      <c r="T333" s="58"/>
      <c r="U333" s="58"/>
      <c r="V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  <c r="CG333" s="58"/>
      <c r="CH333" s="58"/>
      <c r="CI333" s="58"/>
      <c r="CJ333" s="58"/>
      <c r="CK333" s="58"/>
      <c r="CL333" s="58"/>
      <c r="CM333" s="58"/>
      <c r="CN333" s="58"/>
      <c r="CO333" s="58"/>
      <c r="CP333" s="58"/>
      <c r="CQ333" s="58"/>
    </row>
    <row r="334" spans="1:95" x14ac:dyDescent="0.25">
      <c r="A334" s="58"/>
      <c r="B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64"/>
      <c r="S334" s="58"/>
      <c r="T334" s="58"/>
      <c r="U334" s="58"/>
      <c r="V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  <c r="CG334" s="58"/>
      <c r="CH334" s="58"/>
      <c r="CI334" s="58"/>
      <c r="CJ334" s="58"/>
      <c r="CK334" s="58"/>
      <c r="CL334" s="58"/>
      <c r="CM334" s="58"/>
      <c r="CN334" s="58"/>
      <c r="CO334" s="58"/>
      <c r="CP334" s="58"/>
      <c r="CQ334" s="58"/>
    </row>
    <row r="335" spans="1:95" x14ac:dyDescent="0.25">
      <c r="A335" s="58"/>
      <c r="B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64"/>
      <c r="S335" s="58"/>
      <c r="T335" s="58"/>
      <c r="U335" s="58"/>
      <c r="V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  <c r="CG335" s="58"/>
      <c r="CH335" s="58"/>
      <c r="CI335" s="58"/>
      <c r="CJ335" s="58"/>
      <c r="CK335" s="58"/>
      <c r="CL335" s="58"/>
      <c r="CM335" s="58"/>
      <c r="CN335" s="58"/>
      <c r="CO335" s="58"/>
      <c r="CP335" s="58"/>
      <c r="CQ335" s="58"/>
    </row>
    <row r="336" spans="1:95" x14ac:dyDescent="0.25">
      <c r="A336" s="58"/>
      <c r="B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64"/>
      <c r="S336" s="58"/>
      <c r="T336" s="58"/>
      <c r="U336" s="58"/>
      <c r="V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  <c r="CG336" s="58"/>
      <c r="CH336" s="58"/>
      <c r="CI336" s="58"/>
      <c r="CJ336" s="58"/>
      <c r="CK336" s="58"/>
      <c r="CL336" s="58"/>
      <c r="CM336" s="58"/>
      <c r="CN336" s="58"/>
      <c r="CO336" s="58"/>
      <c r="CP336" s="58"/>
      <c r="CQ336" s="58"/>
    </row>
    <row r="337" spans="1:95" x14ac:dyDescent="0.25">
      <c r="A337" s="58"/>
      <c r="B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64"/>
      <c r="S337" s="58"/>
      <c r="T337" s="58"/>
      <c r="U337" s="58"/>
      <c r="V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  <c r="CG337" s="58"/>
      <c r="CH337" s="58"/>
      <c r="CI337" s="58"/>
      <c r="CJ337" s="58"/>
      <c r="CK337" s="58"/>
      <c r="CL337" s="58"/>
      <c r="CM337" s="58"/>
      <c r="CN337" s="58"/>
      <c r="CO337" s="58"/>
      <c r="CP337" s="58"/>
      <c r="CQ337" s="58"/>
    </row>
    <row r="338" spans="1:95" x14ac:dyDescent="0.25">
      <c r="A338" s="58"/>
      <c r="B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64"/>
      <c r="S338" s="58"/>
      <c r="T338" s="58"/>
      <c r="U338" s="58"/>
      <c r="V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  <c r="CG338" s="58"/>
      <c r="CH338" s="58"/>
      <c r="CI338" s="58"/>
      <c r="CJ338" s="58"/>
      <c r="CK338" s="58"/>
      <c r="CL338" s="58"/>
      <c r="CM338" s="58"/>
      <c r="CN338" s="58"/>
      <c r="CO338" s="58"/>
      <c r="CP338" s="58"/>
      <c r="CQ338" s="58"/>
    </row>
    <row r="339" spans="1:95" x14ac:dyDescent="0.25">
      <c r="A339" s="58"/>
      <c r="B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64"/>
      <c r="S339" s="58"/>
      <c r="T339" s="58"/>
      <c r="U339" s="58"/>
      <c r="V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  <c r="CG339" s="58"/>
      <c r="CH339" s="58"/>
      <c r="CI339" s="58"/>
      <c r="CJ339" s="58"/>
      <c r="CK339" s="58"/>
      <c r="CL339" s="58"/>
      <c r="CM339" s="58"/>
      <c r="CN339" s="58"/>
      <c r="CO339" s="58"/>
      <c r="CP339" s="58"/>
      <c r="CQ339" s="58"/>
    </row>
    <row r="340" spans="1:95" x14ac:dyDescent="0.25">
      <c r="A340" s="58"/>
      <c r="B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64"/>
      <c r="S340" s="58"/>
      <c r="T340" s="58"/>
      <c r="U340" s="58"/>
      <c r="V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  <c r="CG340" s="58"/>
      <c r="CH340" s="58"/>
      <c r="CI340" s="58"/>
      <c r="CJ340" s="58"/>
      <c r="CK340" s="58"/>
      <c r="CL340" s="58"/>
      <c r="CM340" s="58"/>
      <c r="CN340" s="58"/>
      <c r="CO340" s="58"/>
      <c r="CP340" s="58"/>
      <c r="CQ340" s="58"/>
    </row>
    <row r="341" spans="1:95" x14ac:dyDescent="0.25">
      <c r="A341" s="58"/>
      <c r="B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64"/>
      <c r="S341" s="58"/>
      <c r="T341" s="58"/>
      <c r="U341" s="58"/>
      <c r="V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  <c r="CG341" s="58"/>
      <c r="CH341" s="58"/>
      <c r="CI341" s="58"/>
      <c r="CJ341" s="58"/>
      <c r="CK341" s="58"/>
      <c r="CL341" s="58"/>
      <c r="CM341" s="58"/>
      <c r="CN341" s="58"/>
      <c r="CO341" s="58"/>
      <c r="CP341" s="58"/>
      <c r="CQ341" s="58"/>
    </row>
    <row r="342" spans="1:95" x14ac:dyDescent="0.25">
      <c r="A342" s="58"/>
      <c r="B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64"/>
      <c r="S342" s="58"/>
      <c r="T342" s="58"/>
      <c r="U342" s="58"/>
      <c r="V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8"/>
      <c r="CI342" s="58"/>
      <c r="CJ342" s="58"/>
      <c r="CK342" s="58"/>
      <c r="CL342" s="58"/>
      <c r="CM342" s="58"/>
      <c r="CN342" s="58"/>
      <c r="CO342" s="58"/>
      <c r="CP342" s="58"/>
      <c r="CQ342" s="58"/>
    </row>
    <row r="343" spans="1:95" x14ac:dyDescent="0.25">
      <c r="A343" s="58"/>
      <c r="B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64"/>
      <c r="S343" s="58"/>
      <c r="T343" s="58"/>
      <c r="U343" s="58"/>
      <c r="V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  <c r="CG343" s="58"/>
      <c r="CH343" s="58"/>
      <c r="CI343" s="58"/>
      <c r="CJ343" s="58"/>
      <c r="CK343" s="58"/>
      <c r="CL343" s="58"/>
      <c r="CM343" s="58"/>
      <c r="CN343" s="58"/>
      <c r="CO343" s="58"/>
      <c r="CP343" s="58"/>
      <c r="CQ343" s="58"/>
    </row>
    <row r="344" spans="1:95" x14ac:dyDescent="0.25">
      <c r="A344" s="58"/>
      <c r="B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64"/>
      <c r="S344" s="58"/>
      <c r="T344" s="58"/>
      <c r="U344" s="58"/>
      <c r="V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8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  <c r="CG344" s="58"/>
      <c r="CH344" s="58"/>
      <c r="CI344" s="58"/>
      <c r="CJ344" s="58"/>
      <c r="CK344" s="58"/>
      <c r="CL344" s="58"/>
      <c r="CM344" s="58"/>
      <c r="CN344" s="58"/>
      <c r="CO344" s="58"/>
      <c r="CP344" s="58"/>
      <c r="CQ344" s="58"/>
    </row>
    <row r="345" spans="1:95" x14ac:dyDescent="0.25">
      <c r="A345" s="58"/>
      <c r="B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64"/>
      <c r="S345" s="58"/>
      <c r="T345" s="58"/>
      <c r="U345" s="58"/>
      <c r="V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8"/>
      <c r="CA345" s="58"/>
      <c r="CB345" s="58"/>
      <c r="CC345" s="58"/>
      <c r="CD345" s="58"/>
      <c r="CE345" s="58"/>
      <c r="CF345" s="58"/>
      <c r="CG345" s="58"/>
      <c r="CH345" s="58"/>
      <c r="CI345" s="58"/>
      <c r="CJ345" s="58"/>
      <c r="CK345" s="58"/>
      <c r="CL345" s="58"/>
      <c r="CM345" s="58"/>
      <c r="CN345" s="58"/>
      <c r="CO345" s="58"/>
      <c r="CP345" s="58"/>
      <c r="CQ345" s="58"/>
    </row>
    <row r="346" spans="1:95" x14ac:dyDescent="0.25">
      <c r="A346" s="58"/>
      <c r="B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64"/>
      <c r="S346" s="58"/>
      <c r="T346" s="58"/>
      <c r="U346" s="58"/>
      <c r="V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  <c r="CG346" s="58"/>
      <c r="CH346" s="58"/>
      <c r="CI346" s="58"/>
      <c r="CJ346" s="58"/>
      <c r="CK346" s="58"/>
      <c r="CL346" s="58"/>
      <c r="CM346" s="58"/>
      <c r="CN346" s="58"/>
      <c r="CO346" s="58"/>
      <c r="CP346" s="58"/>
      <c r="CQ346" s="58"/>
    </row>
    <row r="347" spans="1:95" x14ac:dyDescent="0.25">
      <c r="A347" s="58"/>
      <c r="B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64"/>
      <c r="S347" s="58"/>
      <c r="T347" s="58"/>
      <c r="U347" s="58"/>
      <c r="V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  <c r="CG347" s="58"/>
      <c r="CH347" s="58"/>
      <c r="CI347" s="58"/>
      <c r="CJ347" s="58"/>
      <c r="CK347" s="58"/>
      <c r="CL347" s="58"/>
      <c r="CM347" s="58"/>
      <c r="CN347" s="58"/>
      <c r="CO347" s="58"/>
      <c r="CP347" s="58"/>
      <c r="CQ347" s="58"/>
    </row>
    <row r="348" spans="1:95" x14ac:dyDescent="0.25">
      <c r="A348" s="58"/>
      <c r="B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64"/>
      <c r="S348" s="58"/>
      <c r="T348" s="58"/>
      <c r="U348" s="58"/>
      <c r="V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8"/>
      <c r="CA348" s="58"/>
      <c r="CB348" s="58"/>
      <c r="CC348" s="58"/>
      <c r="CD348" s="58"/>
      <c r="CE348" s="58"/>
      <c r="CF348" s="58"/>
      <c r="CG348" s="58"/>
      <c r="CH348" s="58"/>
      <c r="CI348" s="58"/>
      <c r="CJ348" s="58"/>
      <c r="CK348" s="58"/>
      <c r="CL348" s="58"/>
      <c r="CM348" s="58"/>
      <c r="CN348" s="58"/>
      <c r="CO348" s="58"/>
      <c r="CP348" s="58"/>
      <c r="CQ348" s="58"/>
    </row>
    <row r="349" spans="1:95" x14ac:dyDescent="0.25">
      <c r="A349" s="58"/>
      <c r="B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64"/>
      <c r="S349" s="58"/>
      <c r="T349" s="58"/>
      <c r="U349" s="58"/>
      <c r="V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8"/>
      <c r="BN349" s="58"/>
      <c r="BO349" s="58"/>
      <c r="BP349" s="58"/>
      <c r="BQ349" s="58"/>
      <c r="BR349" s="58"/>
      <c r="BS349" s="58"/>
      <c r="BT349" s="58"/>
      <c r="BU349" s="58"/>
      <c r="BV349" s="58"/>
      <c r="BW349" s="58"/>
      <c r="BX349" s="58"/>
      <c r="BY349" s="58"/>
      <c r="BZ349" s="58"/>
      <c r="CA349" s="58"/>
      <c r="CB349" s="58"/>
      <c r="CC349" s="58"/>
      <c r="CD349" s="58"/>
      <c r="CE349" s="58"/>
      <c r="CF349" s="58"/>
      <c r="CG349" s="58"/>
      <c r="CH349" s="58"/>
      <c r="CI349" s="58"/>
      <c r="CJ349" s="58"/>
      <c r="CK349" s="58"/>
      <c r="CL349" s="58"/>
      <c r="CM349" s="58"/>
      <c r="CN349" s="58"/>
      <c r="CO349" s="58"/>
      <c r="CP349" s="58"/>
      <c r="CQ349" s="58"/>
    </row>
    <row r="350" spans="1:95" x14ac:dyDescent="0.25">
      <c r="A350" s="58"/>
      <c r="B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64"/>
      <c r="S350" s="58"/>
      <c r="T350" s="58"/>
      <c r="U350" s="58"/>
      <c r="V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8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8"/>
      <c r="CA350" s="58"/>
      <c r="CB350" s="58"/>
      <c r="CC350" s="58"/>
      <c r="CD350" s="58"/>
      <c r="CE350" s="58"/>
      <c r="CF350" s="58"/>
      <c r="CG350" s="58"/>
      <c r="CH350" s="58"/>
      <c r="CI350" s="58"/>
      <c r="CJ350" s="58"/>
      <c r="CK350" s="58"/>
      <c r="CL350" s="58"/>
      <c r="CM350" s="58"/>
      <c r="CN350" s="58"/>
      <c r="CO350" s="58"/>
      <c r="CP350" s="58"/>
      <c r="CQ350" s="58"/>
    </row>
    <row r="351" spans="1:95" x14ac:dyDescent="0.25">
      <c r="A351" s="58"/>
      <c r="B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64"/>
      <c r="S351" s="58"/>
      <c r="T351" s="58"/>
      <c r="U351" s="58"/>
      <c r="V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8"/>
      <c r="CA351" s="58"/>
      <c r="CB351" s="58"/>
      <c r="CC351" s="58"/>
      <c r="CD351" s="58"/>
      <c r="CE351" s="58"/>
      <c r="CF351" s="58"/>
      <c r="CG351" s="58"/>
      <c r="CH351" s="58"/>
      <c r="CI351" s="58"/>
      <c r="CJ351" s="58"/>
      <c r="CK351" s="58"/>
      <c r="CL351" s="58"/>
      <c r="CM351" s="58"/>
      <c r="CN351" s="58"/>
      <c r="CO351" s="58"/>
      <c r="CP351" s="58"/>
      <c r="CQ351" s="58"/>
    </row>
    <row r="352" spans="1:95" x14ac:dyDescent="0.25">
      <c r="A352" s="58"/>
      <c r="B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64"/>
      <c r="S352" s="58"/>
      <c r="T352" s="58"/>
      <c r="U352" s="58"/>
      <c r="V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  <c r="CG352" s="58"/>
      <c r="CH352" s="58"/>
      <c r="CI352" s="58"/>
      <c r="CJ352" s="58"/>
      <c r="CK352" s="58"/>
      <c r="CL352" s="58"/>
      <c r="CM352" s="58"/>
      <c r="CN352" s="58"/>
      <c r="CO352" s="58"/>
      <c r="CP352" s="58"/>
      <c r="CQ352" s="58"/>
    </row>
    <row r="353" spans="1:95" x14ac:dyDescent="0.25">
      <c r="A353" s="58"/>
      <c r="B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64"/>
      <c r="S353" s="58"/>
      <c r="T353" s="58"/>
      <c r="U353" s="58"/>
      <c r="V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8"/>
      <c r="CA353" s="58"/>
      <c r="CB353" s="58"/>
      <c r="CC353" s="58"/>
      <c r="CD353" s="58"/>
      <c r="CE353" s="58"/>
      <c r="CF353" s="58"/>
      <c r="CG353" s="58"/>
      <c r="CH353" s="58"/>
      <c r="CI353" s="58"/>
      <c r="CJ353" s="58"/>
      <c r="CK353" s="58"/>
      <c r="CL353" s="58"/>
      <c r="CM353" s="58"/>
      <c r="CN353" s="58"/>
      <c r="CO353" s="58"/>
      <c r="CP353" s="58"/>
      <c r="CQ353" s="58"/>
    </row>
    <row r="354" spans="1:95" x14ac:dyDescent="0.25">
      <c r="A354" s="58"/>
      <c r="B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64"/>
      <c r="S354" s="58"/>
      <c r="T354" s="58"/>
      <c r="U354" s="58"/>
      <c r="V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8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8"/>
      <c r="CA354" s="58"/>
      <c r="CB354" s="58"/>
      <c r="CC354" s="58"/>
      <c r="CD354" s="58"/>
      <c r="CE354" s="58"/>
      <c r="CF354" s="58"/>
      <c r="CG354" s="58"/>
      <c r="CH354" s="58"/>
      <c r="CI354" s="58"/>
      <c r="CJ354" s="58"/>
      <c r="CK354" s="58"/>
      <c r="CL354" s="58"/>
      <c r="CM354" s="58"/>
      <c r="CN354" s="58"/>
      <c r="CO354" s="58"/>
      <c r="CP354" s="58"/>
      <c r="CQ354" s="58"/>
    </row>
    <row r="355" spans="1:95" x14ac:dyDescent="0.25">
      <c r="A355" s="58"/>
      <c r="B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64"/>
      <c r="S355" s="58"/>
      <c r="T355" s="58"/>
      <c r="U355" s="58"/>
      <c r="V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  <c r="CG355" s="58"/>
      <c r="CH355" s="58"/>
      <c r="CI355" s="58"/>
      <c r="CJ355" s="58"/>
      <c r="CK355" s="58"/>
      <c r="CL355" s="58"/>
      <c r="CM355" s="58"/>
      <c r="CN355" s="58"/>
      <c r="CO355" s="58"/>
      <c r="CP355" s="58"/>
      <c r="CQ355" s="58"/>
    </row>
    <row r="356" spans="1:95" x14ac:dyDescent="0.25">
      <c r="A356" s="58"/>
      <c r="B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64"/>
      <c r="S356" s="58"/>
      <c r="T356" s="58"/>
      <c r="U356" s="58"/>
      <c r="V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8"/>
      <c r="CA356" s="58"/>
      <c r="CB356" s="58"/>
      <c r="CC356" s="58"/>
      <c r="CD356" s="58"/>
      <c r="CE356" s="58"/>
      <c r="CF356" s="58"/>
      <c r="CG356" s="58"/>
      <c r="CH356" s="58"/>
      <c r="CI356" s="58"/>
      <c r="CJ356" s="58"/>
      <c r="CK356" s="58"/>
      <c r="CL356" s="58"/>
      <c r="CM356" s="58"/>
      <c r="CN356" s="58"/>
      <c r="CO356" s="58"/>
      <c r="CP356" s="58"/>
      <c r="CQ356" s="58"/>
    </row>
    <row r="357" spans="1:95" x14ac:dyDescent="0.25">
      <c r="A357" s="58"/>
      <c r="B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64"/>
      <c r="S357" s="58"/>
      <c r="T357" s="58"/>
      <c r="U357" s="58"/>
      <c r="V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8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8"/>
      <c r="CA357" s="58"/>
      <c r="CB357" s="58"/>
      <c r="CC357" s="58"/>
      <c r="CD357" s="58"/>
      <c r="CE357" s="58"/>
      <c r="CF357" s="58"/>
      <c r="CG357" s="58"/>
      <c r="CH357" s="58"/>
      <c r="CI357" s="58"/>
      <c r="CJ357" s="58"/>
      <c r="CK357" s="58"/>
      <c r="CL357" s="58"/>
      <c r="CM357" s="58"/>
      <c r="CN357" s="58"/>
      <c r="CO357" s="58"/>
      <c r="CP357" s="58"/>
      <c r="CQ357" s="58"/>
    </row>
    <row r="358" spans="1:95" x14ac:dyDescent="0.25">
      <c r="A358" s="58"/>
      <c r="B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64"/>
      <c r="S358" s="58"/>
      <c r="T358" s="58"/>
      <c r="U358" s="58"/>
      <c r="V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8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  <c r="CG358" s="58"/>
      <c r="CH358" s="58"/>
      <c r="CI358" s="58"/>
      <c r="CJ358" s="58"/>
      <c r="CK358" s="58"/>
      <c r="CL358" s="58"/>
      <c r="CM358" s="58"/>
      <c r="CN358" s="58"/>
      <c r="CO358" s="58"/>
      <c r="CP358" s="58"/>
      <c r="CQ358" s="58"/>
    </row>
    <row r="359" spans="1:95" x14ac:dyDescent="0.25">
      <c r="A359" s="58"/>
      <c r="B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64"/>
      <c r="S359" s="58"/>
      <c r="T359" s="58"/>
      <c r="U359" s="58"/>
      <c r="V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8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8"/>
      <c r="CA359" s="58"/>
      <c r="CB359" s="58"/>
      <c r="CC359" s="58"/>
      <c r="CD359" s="58"/>
      <c r="CE359" s="58"/>
      <c r="CF359" s="58"/>
      <c r="CG359" s="58"/>
      <c r="CH359" s="58"/>
      <c r="CI359" s="58"/>
      <c r="CJ359" s="58"/>
      <c r="CK359" s="58"/>
      <c r="CL359" s="58"/>
      <c r="CM359" s="58"/>
      <c r="CN359" s="58"/>
      <c r="CO359" s="58"/>
      <c r="CP359" s="58"/>
      <c r="CQ359" s="58"/>
    </row>
    <row r="360" spans="1:95" x14ac:dyDescent="0.25">
      <c r="A360" s="58"/>
      <c r="B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64"/>
      <c r="S360" s="58"/>
      <c r="T360" s="58"/>
      <c r="U360" s="58"/>
      <c r="V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8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8"/>
      <c r="CA360" s="58"/>
      <c r="CB360" s="58"/>
      <c r="CC360" s="58"/>
      <c r="CD360" s="58"/>
      <c r="CE360" s="58"/>
      <c r="CF360" s="58"/>
      <c r="CG360" s="58"/>
      <c r="CH360" s="58"/>
      <c r="CI360" s="58"/>
      <c r="CJ360" s="58"/>
      <c r="CK360" s="58"/>
      <c r="CL360" s="58"/>
      <c r="CM360" s="58"/>
      <c r="CN360" s="58"/>
      <c r="CO360" s="58"/>
      <c r="CP360" s="58"/>
      <c r="CQ360" s="58"/>
    </row>
    <row r="361" spans="1:95" x14ac:dyDescent="0.25">
      <c r="A361" s="58"/>
      <c r="B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64"/>
      <c r="S361" s="58"/>
      <c r="T361" s="58"/>
      <c r="U361" s="58"/>
      <c r="V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  <c r="CG361" s="58"/>
      <c r="CH361" s="58"/>
      <c r="CI361" s="58"/>
      <c r="CJ361" s="58"/>
      <c r="CK361" s="58"/>
      <c r="CL361" s="58"/>
      <c r="CM361" s="58"/>
      <c r="CN361" s="58"/>
      <c r="CO361" s="58"/>
      <c r="CP361" s="58"/>
      <c r="CQ361" s="58"/>
    </row>
    <row r="362" spans="1:95" x14ac:dyDescent="0.25">
      <c r="A362" s="58"/>
      <c r="B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64"/>
      <c r="S362" s="58"/>
      <c r="T362" s="58"/>
      <c r="U362" s="58"/>
      <c r="V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8"/>
      <c r="CA362" s="58"/>
      <c r="CB362" s="58"/>
      <c r="CC362" s="58"/>
      <c r="CD362" s="58"/>
      <c r="CE362" s="58"/>
      <c r="CF362" s="58"/>
      <c r="CG362" s="58"/>
      <c r="CH362" s="58"/>
      <c r="CI362" s="58"/>
      <c r="CJ362" s="58"/>
      <c r="CK362" s="58"/>
      <c r="CL362" s="58"/>
      <c r="CM362" s="58"/>
      <c r="CN362" s="58"/>
      <c r="CO362" s="58"/>
      <c r="CP362" s="58"/>
      <c r="CQ362" s="58"/>
    </row>
    <row r="363" spans="1:95" x14ac:dyDescent="0.25">
      <c r="A363" s="58"/>
      <c r="B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64"/>
      <c r="S363" s="58"/>
      <c r="T363" s="58"/>
      <c r="U363" s="58"/>
      <c r="V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8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8"/>
      <c r="CA363" s="58"/>
      <c r="CB363" s="58"/>
      <c r="CC363" s="58"/>
      <c r="CD363" s="58"/>
      <c r="CE363" s="58"/>
      <c r="CF363" s="58"/>
      <c r="CG363" s="58"/>
      <c r="CH363" s="58"/>
      <c r="CI363" s="58"/>
      <c r="CJ363" s="58"/>
      <c r="CK363" s="58"/>
      <c r="CL363" s="58"/>
      <c r="CM363" s="58"/>
      <c r="CN363" s="58"/>
      <c r="CO363" s="58"/>
      <c r="CP363" s="58"/>
      <c r="CQ363" s="58"/>
    </row>
    <row r="364" spans="1:95" x14ac:dyDescent="0.25">
      <c r="A364" s="58"/>
      <c r="B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64"/>
      <c r="S364" s="58"/>
      <c r="T364" s="58"/>
      <c r="U364" s="58"/>
      <c r="V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8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8"/>
      <c r="CA364" s="58"/>
      <c r="CB364" s="58"/>
      <c r="CC364" s="58"/>
      <c r="CD364" s="58"/>
      <c r="CE364" s="58"/>
      <c r="CF364" s="58"/>
      <c r="CG364" s="58"/>
      <c r="CH364" s="58"/>
      <c r="CI364" s="58"/>
      <c r="CJ364" s="58"/>
      <c r="CK364" s="58"/>
      <c r="CL364" s="58"/>
      <c r="CM364" s="58"/>
      <c r="CN364" s="58"/>
      <c r="CO364" s="58"/>
      <c r="CP364" s="58"/>
      <c r="CQ364" s="58"/>
    </row>
    <row r="365" spans="1:95" x14ac:dyDescent="0.25">
      <c r="A365" s="58"/>
      <c r="B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64"/>
      <c r="S365" s="58"/>
      <c r="T365" s="58"/>
      <c r="U365" s="58"/>
      <c r="V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8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8"/>
      <c r="CA365" s="58"/>
      <c r="CB365" s="58"/>
      <c r="CC365" s="58"/>
      <c r="CD365" s="58"/>
      <c r="CE365" s="58"/>
      <c r="CF365" s="58"/>
      <c r="CG365" s="58"/>
      <c r="CH365" s="58"/>
      <c r="CI365" s="58"/>
      <c r="CJ365" s="58"/>
      <c r="CK365" s="58"/>
      <c r="CL365" s="58"/>
      <c r="CM365" s="58"/>
      <c r="CN365" s="58"/>
      <c r="CO365" s="58"/>
      <c r="CP365" s="58"/>
      <c r="CQ365" s="58"/>
    </row>
    <row r="366" spans="1:95" x14ac:dyDescent="0.25">
      <c r="A366" s="58"/>
      <c r="B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64"/>
      <c r="S366" s="58"/>
      <c r="T366" s="58"/>
      <c r="U366" s="58"/>
      <c r="V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  <c r="CG366" s="58"/>
      <c r="CH366" s="58"/>
      <c r="CI366" s="58"/>
      <c r="CJ366" s="58"/>
      <c r="CK366" s="58"/>
      <c r="CL366" s="58"/>
      <c r="CM366" s="58"/>
      <c r="CN366" s="58"/>
      <c r="CO366" s="58"/>
      <c r="CP366" s="58"/>
      <c r="CQ366" s="58"/>
    </row>
    <row r="367" spans="1:95" x14ac:dyDescent="0.25">
      <c r="A367" s="58"/>
      <c r="B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64"/>
      <c r="S367" s="58"/>
      <c r="T367" s="58"/>
      <c r="U367" s="58"/>
      <c r="V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8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8"/>
      <c r="CA367" s="58"/>
      <c r="CB367" s="58"/>
      <c r="CC367" s="58"/>
      <c r="CD367" s="58"/>
      <c r="CE367" s="58"/>
      <c r="CF367" s="58"/>
      <c r="CG367" s="58"/>
      <c r="CH367" s="58"/>
      <c r="CI367" s="58"/>
      <c r="CJ367" s="58"/>
      <c r="CK367" s="58"/>
      <c r="CL367" s="58"/>
      <c r="CM367" s="58"/>
      <c r="CN367" s="58"/>
      <c r="CO367" s="58"/>
      <c r="CP367" s="58"/>
      <c r="CQ367" s="58"/>
    </row>
    <row r="368" spans="1:95" x14ac:dyDescent="0.25">
      <c r="A368" s="58"/>
      <c r="B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64"/>
      <c r="S368" s="58"/>
      <c r="T368" s="58"/>
      <c r="U368" s="58"/>
      <c r="V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8"/>
      <c r="BM368" s="58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8"/>
      <c r="CA368" s="58"/>
      <c r="CB368" s="58"/>
      <c r="CC368" s="58"/>
      <c r="CD368" s="58"/>
      <c r="CE368" s="58"/>
      <c r="CF368" s="58"/>
      <c r="CG368" s="58"/>
      <c r="CH368" s="58"/>
      <c r="CI368" s="58"/>
      <c r="CJ368" s="58"/>
      <c r="CK368" s="58"/>
      <c r="CL368" s="58"/>
      <c r="CM368" s="58"/>
      <c r="CN368" s="58"/>
      <c r="CO368" s="58"/>
      <c r="CP368" s="58"/>
      <c r="CQ368" s="58"/>
    </row>
    <row r="369" spans="1:95" x14ac:dyDescent="0.25">
      <c r="A369" s="58"/>
      <c r="B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64"/>
      <c r="S369" s="58"/>
      <c r="T369" s="58"/>
      <c r="U369" s="58"/>
      <c r="V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8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8"/>
      <c r="CA369" s="58"/>
      <c r="CB369" s="58"/>
      <c r="CC369" s="58"/>
      <c r="CD369" s="58"/>
      <c r="CE369" s="58"/>
      <c r="CF369" s="58"/>
      <c r="CG369" s="58"/>
      <c r="CH369" s="58"/>
      <c r="CI369" s="58"/>
      <c r="CJ369" s="58"/>
      <c r="CK369" s="58"/>
      <c r="CL369" s="58"/>
      <c r="CM369" s="58"/>
      <c r="CN369" s="58"/>
      <c r="CO369" s="58"/>
      <c r="CP369" s="58"/>
      <c r="CQ369" s="58"/>
    </row>
    <row r="370" spans="1:95" x14ac:dyDescent="0.25">
      <c r="A370" s="58"/>
      <c r="B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64"/>
      <c r="S370" s="58"/>
      <c r="T370" s="58"/>
      <c r="U370" s="58"/>
      <c r="V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8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8"/>
      <c r="CA370" s="58"/>
      <c r="CB370" s="58"/>
      <c r="CC370" s="58"/>
      <c r="CD370" s="58"/>
      <c r="CE370" s="58"/>
      <c r="CF370" s="58"/>
      <c r="CG370" s="58"/>
      <c r="CH370" s="58"/>
      <c r="CI370" s="58"/>
      <c r="CJ370" s="58"/>
      <c r="CK370" s="58"/>
      <c r="CL370" s="58"/>
      <c r="CM370" s="58"/>
      <c r="CN370" s="58"/>
      <c r="CO370" s="58"/>
      <c r="CP370" s="58"/>
      <c r="CQ370" s="58"/>
    </row>
    <row r="371" spans="1:95" x14ac:dyDescent="0.25">
      <c r="A371" s="58"/>
      <c r="B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64"/>
      <c r="S371" s="58"/>
      <c r="T371" s="58"/>
      <c r="U371" s="58"/>
      <c r="V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  <c r="CG371" s="58"/>
      <c r="CH371" s="58"/>
      <c r="CI371" s="58"/>
      <c r="CJ371" s="58"/>
      <c r="CK371" s="58"/>
      <c r="CL371" s="58"/>
      <c r="CM371" s="58"/>
      <c r="CN371" s="58"/>
      <c r="CO371" s="58"/>
      <c r="CP371" s="58"/>
      <c r="CQ371" s="58"/>
    </row>
    <row r="372" spans="1:95" x14ac:dyDescent="0.25">
      <c r="A372" s="58"/>
      <c r="B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64"/>
      <c r="S372" s="58"/>
      <c r="T372" s="58"/>
      <c r="U372" s="58"/>
      <c r="V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8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  <c r="CG372" s="58"/>
      <c r="CH372" s="58"/>
      <c r="CI372" s="58"/>
      <c r="CJ372" s="58"/>
      <c r="CK372" s="58"/>
      <c r="CL372" s="58"/>
      <c r="CM372" s="58"/>
      <c r="CN372" s="58"/>
      <c r="CO372" s="58"/>
      <c r="CP372" s="58"/>
      <c r="CQ372" s="58"/>
    </row>
    <row r="373" spans="1:95" x14ac:dyDescent="0.25">
      <c r="A373" s="58"/>
      <c r="B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64"/>
      <c r="S373" s="58"/>
      <c r="T373" s="58"/>
      <c r="U373" s="58"/>
      <c r="V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8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  <c r="CG373" s="58"/>
      <c r="CH373" s="58"/>
      <c r="CI373" s="58"/>
      <c r="CJ373" s="58"/>
      <c r="CK373" s="58"/>
      <c r="CL373" s="58"/>
      <c r="CM373" s="58"/>
      <c r="CN373" s="58"/>
      <c r="CO373" s="58"/>
      <c r="CP373" s="58"/>
      <c r="CQ373" s="58"/>
    </row>
    <row r="374" spans="1:95" x14ac:dyDescent="0.25">
      <c r="A374" s="58"/>
      <c r="B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64"/>
      <c r="S374" s="58"/>
      <c r="T374" s="58"/>
      <c r="U374" s="58"/>
      <c r="V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8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  <c r="CG374" s="58"/>
      <c r="CH374" s="58"/>
      <c r="CI374" s="58"/>
      <c r="CJ374" s="58"/>
      <c r="CK374" s="58"/>
      <c r="CL374" s="58"/>
      <c r="CM374" s="58"/>
      <c r="CN374" s="58"/>
      <c r="CO374" s="58"/>
      <c r="CP374" s="58"/>
      <c r="CQ374" s="58"/>
    </row>
    <row r="375" spans="1:95" x14ac:dyDescent="0.25">
      <c r="A375" s="58"/>
      <c r="B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64"/>
      <c r="S375" s="58"/>
      <c r="T375" s="58"/>
      <c r="U375" s="58"/>
      <c r="V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8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8"/>
      <c r="CA375" s="58"/>
      <c r="CB375" s="58"/>
      <c r="CC375" s="58"/>
      <c r="CD375" s="58"/>
      <c r="CE375" s="58"/>
      <c r="CF375" s="58"/>
      <c r="CG375" s="58"/>
      <c r="CH375" s="58"/>
      <c r="CI375" s="58"/>
      <c r="CJ375" s="58"/>
      <c r="CK375" s="58"/>
      <c r="CL375" s="58"/>
      <c r="CM375" s="58"/>
      <c r="CN375" s="58"/>
      <c r="CO375" s="58"/>
      <c r="CP375" s="58"/>
      <c r="CQ375" s="58"/>
    </row>
    <row r="376" spans="1:95" x14ac:dyDescent="0.25">
      <c r="A376" s="58"/>
      <c r="B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64"/>
      <c r="S376" s="58"/>
      <c r="T376" s="58"/>
      <c r="U376" s="58"/>
      <c r="V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  <c r="CG376" s="58"/>
      <c r="CH376" s="58"/>
      <c r="CI376" s="58"/>
      <c r="CJ376" s="58"/>
      <c r="CK376" s="58"/>
      <c r="CL376" s="58"/>
      <c r="CM376" s="58"/>
      <c r="CN376" s="58"/>
      <c r="CO376" s="58"/>
      <c r="CP376" s="58"/>
      <c r="CQ376" s="58"/>
    </row>
    <row r="377" spans="1:95" x14ac:dyDescent="0.25">
      <c r="A377" s="58"/>
      <c r="B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64"/>
      <c r="S377" s="58"/>
      <c r="T377" s="58"/>
      <c r="U377" s="58"/>
      <c r="V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L377" s="58"/>
      <c r="BM377" s="58"/>
      <c r="BN377" s="58"/>
      <c r="BO377" s="58"/>
      <c r="BP377" s="58"/>
      <c r="BQ377" s="58"/>
      <c r="BR377" s="58"/>
      <c r="BS377" s="58"/>
      <c r="BT377" s="58"/>
      <c r="BU377" s="58"/>
      <c r="BV377" s="58"/>
      <c r="BW377" s="58"/>
      <c r="BX377" s="58"/>
      <c r="BY377" s="58"/>
      <c r="BZ377" s="58"/>
      <c r="CA377" s="58"/>
      <c r="CB377" s="58"/>
      <c r="CC377" s="58"/>
      <c r="CD377" s="58"/>
      <c r="CE377" s="58"/>
      <c r="CF377" s="58"/>
      <c r="CG377" s="58"/>
      <c r="CH377" s="58"/>
      <c r="CI377" s="58"/>
      <c r="CJ377" s="58"/>
      <c r="CK377" s="58"/>
      <c r="CL377" s="58"/>
      <c r="CM377" s="58"/>
      <c r="CN377" s="58"/>
      <c r="CO377" s="58"/>
      <c r="CP377" s="58"/>
      <c r="CQ377" s="58"/>
    </row>
    <row r="378" spans="1:95" x14ac:dyDescent="0.25">
      <c r="A378" s="58"/>
      <c r="B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64"/>
      <c r="S378" s="58"/>
      <c r="T378" s="58"/>
      <c r="U378" s="58"/>
      <c r="V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8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8"/>
      <c r="CA378" s="58"/>
      <c r="CB378" s="58"/>
      <c r="CC378" s="58"/>
      <c r="CD378" s="58"/>
      <c r="CE378" s="58"/>
      <c r="CF378" s="58"/>
      <c r="CG378" s="58"/>
      <c r="CH378" s="58"/>
      <c r="CI378" s="58"/>
      <c r="CJ378" s="58"/>
      <c r="CK378" s="58"/>
      <c r="CL378" s="58"/>
      <c r="CM378" s="58"/>
      <c r="CN378" s="58"/>
      <c r="CO378" s="58"/>
      <c r="CP378" s="58"/>
      <c r="CQ378" s="58"/>
    </row>
    <row r="379" spans="1:95" x14ac:dyDescent="0.25">
      <c r="A379" s="58"/>
      <c r="B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64"/>
      <c r="S379" s="58"/>
      <c r="T379" s="58"/>
      <c r="U379" s="58"/>
      <c r="V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8"/>
      <c r="BN379" s="58"/>
      <c r="BO379" s="58"/>
      <c r="BP379" s="58"/>
      <c r="BQ379" s="58"/>
      <c r="BR379" s="58"/>
      <c r="BS379" s="58"/>
      <c r="BT379" s="58"/>
      <c r="BU379" s="58"/>
      <c r="BV379" s="58"/>
      <c r="BW379" s="58"/>
      <c r="BX379" s="58"/>
      <c r="BY379" s="58"/>
      <c r="BZ379" s="58"/>
      <c r="CA379" s="58"/>
      <c r="CB379" s="58"/>
      <c r="CC379" s="58"/>
      <c r="CD379" s="58"/>
      <c r="CE379" s="58"/>
      <c r="CF379" s="58"/>
      <c r="CG379" s="58"/>
      <c r="CH379" s="58"/>
      <c r="CI379" s="58"/>
      <c r="CJ379" s="58"/>
      <c r="CK379" s="58"/>
      <c r="CL379" s="58"/>
      <c r="CM379" s="58"/>
      <c r="CN379" s="58"/>
      <c r="CO379" s="58"/>
      <c r="CP379" s="58"/>
      <c r="CQ379" s="58"/>
    </row>
    <row r="380" spans="1:95" x14ac:dyDescent="0.25">
      <c r="A380" s="58"/>
      <c r="B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64"/>
      <c r="S380" s="58"/>
      <c r="T380" s="58"/>
      <c r="U380" s="58"/>
      <c r="V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8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  <c r="CG380" s="58"/>
      <c r="CH380" s="58"/>
      <c r="CI380" s="58"/>
      <c r="CJ380" s="58"/>
      <c r="CK380" s="58"/>
      <c r="CL380" s="58"/>
      <c r="CM380" s="58"/>
      <c r="CN380" s="58"/>
      <c r="CO380" s="58"/>
      <c r="CP380" s="58"/>
      <c r="CQ380" s="58"/>
    </row>
    <row r="381" spans="1:95" x14ac:dyDescent="0.25">
      <c r="A381" s="58"/>
      <c r="B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64"/>
      <c r="S381" s="58"/>
      <c r="T381" s="58"/>
      <c r="U381" s="58"/>
      <c r="V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  <c r="CG381" s="58"/>
      <c r="CH381" s="58"/>
      <c r="CI381" s="58"/>
      <c r="CJ381" s="58"/>
      <c r="CK381" s="58"/>
      <c r="CL381" s="58"/>
      <c r="CM381" s="58"/>
      <c r="CN381" s="58"/>
      <c r="CO381" s="58"/>
      <c r="CP381" s="58"/>
      <c r="CQ381" s="58"/>
    </row>
    <row r="382" spans="1:95" x14ac:dyDescent="0.25">
      <c r="A382" s="58"/>
      <c r="B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64"/>
      <c r="S382" s="58"/>
      <c r="T382" s="58"/>
      <c r="U382" s="58"/>
      <c r="V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8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  <c r="CG382" s="58"/>
      <c r="CH382" s="58"/>
      <c r="CI382" s="58"/>
      <c r="CJ382" s="58"/>
      <c r="CK382" s="58"/>
      <c r="CL382" s="58"/>
      <c r="CM382" s="58"/>
      <c r="CN382" s="58"/>
      <c r="CO382" s="58"/>
      <c r="CP382" s="58"/>
      <c r="CQ382" s="58"/>
    </row>
    <row r="383" spans="1:95" x14ac:dyDescent="0.25">
      <c r="A383" s="58"/>
      <c r="B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64"/>
      <c r="S383" s="58"/>
      <c r="T383" s="58"/>
      <c r="U383" s="58"/>
      <c r="V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  <c r="CG383" s="58"/>
      <c r="CH383" s="58"/>
      <c r="CI383" s="58"/>
      <c r="CJ383" s="58"/>
      <c r="CK383" s="58"/>
      <c r="CL383" s="58"/>
      <c r="CM383" s="58"/>
      <c r="CN383" s="58"/>
      <c r="CO383" s="58"/>
      <c r="CP383" s="58"/>
      <c r="CQ383" s="58"/>
    </row>
    <row r="384" spans="1:95" x14ac:dyDescent="0.25">
      <c r="A384" s="58"/>
      <c r="B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64"/>
      <c r="S384" s="58"/>
      <c r="T384" s="58"/>
      <c r="U384" s="58"/>
      <c r="V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8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  <c r="CG384" s="58"/>
      <c r="CH384" s="58"/>
      <c r="CI384" s="58"/>
      <c r="CJ384" s="58"/>
      <c r="CK384" s="58"/>
      <c r="CL384" s="58"/>
      <c r="CM384" s="58"/>
      <c r="CN384" s="58"/>
      <c r="CO384" s="58"/>
      <c r="CP384" s="58"/>
      <c r="CQ384" s="58"/>
    </row>
    <row r="385" spans="1:95" x14ac:dyDescent="0.25">
      <c r="A385" s="58"/>
      <c r="B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64"/>
      <c r="S385" s="58"/>
      <c r="T385" s="58"/>
      <c r="U385" s="58"/>
      <c r="V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8"/>
      <c r="BM385" s="58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8"/>
      <c r="CA385" s="58"/>
      <c r="CB385" s="58"/>
      <c r="CC385" s="58"/>
      <c r="CD385" s="58"/>
      <c r="CE385" s="58"/>
      <c r="CF385" s="58"/>
      <c r="CG385" s="58"/>
      <c r="CH385" s="58"/>
      <c r="CI385" s="58"/>
      <c r="CJ385" s="58"/>
      <c r="CK385" s="58"/>
      <c r="CL385" s="58"/>
      <c r="CM385" s="58"/>
      <c r="CN385" s="58"/>
      <c r="CO385" s="58"/>
      <c r="CP385" s="58"/>
      <c r="CQ385" s="58"/>
    </row>
    <row r="386" spans="1:95" x14ac:dyDescent="0.25">
      <c r="A386" s="58"/>
      <c r="B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64"/>
      <c r="S386" s="58"/>
      <c r="T386" s="58"/>
      <c r="U386" s="58"/>
      <c r="V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8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  <c r="CG386" s="58"/>
      <c r="CH386" s="58"/>
      <c r="CI386" s="58"/>
      <c r="CJ386" s="58"/>
      <c r="CK386" s="58"/>
      <c r="CL386" s="58"/>
      <c r="CM386" s="58"/>
      <c r="CN386" s="58"/>
      <c r="CO386" s="58"/>
      <c r="CP386" s="58"/>
      <c r="CQ386" s="58"/>
    </row>
    <row r="387" spans="1:95" x14ac:dyDescent="0.25">
      <c r="A387" s="58"/>
      <c r="B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64"/>
      <c r="S387" s="58"/>
      <c r="T387" s="58"/>
      <c r="U387" s="58"/>
      <c r="V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8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  <c r="CG387" s="58"/>
      <c r="CH387" s="58"/>
      <c r="CI387" s="58"/>
      <c r="CJ387" s="58"/>
      <c r="CK387" s="58"/>
      <c r="CL387" s="58"/>
      <c r="CM387" s="58"/>
      <c r="CN387" s="58"/>
      <c r="CO387" s="58"/>
      <c r="CP387" s="58"/>
      <c r="CQ387" s="58"/>
    </row>
    <row r="388" spans="1:95" x14ac:dyDescent="0.25">
      <c r="A388" s="58"/>
      <c r="B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64"/>
      <c r="S388" s="58"/>
      <c r="T388" s="58"/>
      <c r="U388" s="58"/>
      <c r="V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  <c r="CG388" s="58"/>
      <c r="CH388" s="58"/>
      <c r="CI388" s="58"/>
      <c r="CJ388" s="58"/>
      <c r="CK388" s="58"/>
      <c r="CL388" s="58"/>
      <c r="CM388" s="58"/>
      <c r="CN388" s="58"/>
      <c r="CO388" s="58"/>
      <c r="CP388" s="58"/>
      <c r="CQ388" s="58"/>
    </row>
    <row r="389" spans="1:95" x14ac:dyDescent="0.25">
      <c r="A389" s="58"/>
      <c r="B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64"/>
      <c r="S389" s="58"/>
      <c r="T389" s="58"/>
      <c r="U389" s="58"/>
      <c r="V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8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  <c r="CG389" s="58"/>
      <c r="CH389" s="58"/>
      <c r="CI389" s="58"/>
      <c r="CJ389" s="58"/>
      <c r="CK389" s="58"/>
      <c r="CL389" s="58"/>
      <c r="CM389" s="58"/>
      <c r="CN389" s="58"/>
      <c r="CO389" s="58"/>
      <c r="CP389" s="58"/>
      <c r="CQ389" s="58"/>
    </row>
    <row r="390" spans="1:95" x14ac:dyDescent="0.25">
      <c r="A390" s="58"/>
      <c r="B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64"/>
      <c r="S390" s="58"/>
      <c r="T390" s="58"/>
      <c r="U390" s="58"/>
      <c r="V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8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  <c r="CG390" s="58"/>
      <c r="CH390" s="58"/>
      <c r="CI390" s="58"/>
      <c r="CJ390" s="58"/>
      <c r="CK390" s="58"/>
      <c r="CL390" s="58"/>
      <c r="CM390" s="58"/>
      <c r="CN390" s="58"/>
      <c r="CO390" s="58"/>
      <c r="CP390" s="58"/>
      <c r="CQ390" s="58"/>
    </row>
    <row r="391" spans="1:95" x14ac:dyDescent="0.25">
      <c r="A391" s="58"/>
      <c r="B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64"/>
      <c r="S391" s="58"/>
      <c r="T391" s="58"/>
      <c r="U391" s="58"/>
      <c r="V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8"/>
      <c r="BM391" s="58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  <c r="CG391" s="58"/>
      <c r="CH391" s="58"/>
      <c r="CI391" s="58"/>
      <c r="CJ391" s="58"/>
      <c r="CK391" s="58"/>
      <c r="CL391" s="58"/>
      <c r="CM391" s="58"/>
      <c r="CN391" s="58"/>
      <c r="CO391" s="58"/>
      <c r="CP391" s="58"/>
      <c r="CQ391" s="58"/>
    </row>
    <row r="392" spans="1:95" x14ac:dyDescent="0.25">
      <c r="A392" s="58"/>
      <c r="B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64"/>
      <c r="S392" s="58"/>
      <c r="T392" s="58"/>
      <c r="U392" s="58"/>
      <c r="V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8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  <c r="CG392" s="58"/>
      <c r="CH392" s="58"/>
      <c r="CI392" s="58"/>
      <c r="CJ392" s="58"/>
      <c r="CK392" s="58"/>
      <c r="CL392" s="58"/>
      <c r="CM392" s="58"/>
      <c r="CN392" s="58"/>
      <c r="CO392" s="58"/>
      <c r="CP392" s="58"/>
      <c r="CQ392" s="58"/>
    </row>
    <row r="393" spans="1:95" x14ac:dyDescent="0.25">
      <c r="A393" s="58"/>
      <c r="B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64"/>
      <c r="S393" s="58"/>
      <c r="T393" s="58"/>
      <c r="U393" s="58"/>
      <c r="V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  <c r="CG393" s="58"/>
      <c r="CH393" s="58"/>
      <c r="CI393" s="58"/>
      <c r="CJ393" s="58"/>
      <c r="CK393" s="58"/>
      <c r="CL393" s="58"/>
      <c r="CM393" s="58"/>
      <c r="CN393" s="58"/>
      <c r="CO393" s="58"/>
      <c r="CP393" s="58"/>
      <c r="CQ393" s="58"/>
    </row>
    <row r="394" spans="1:95" x14ac:dyDescent="0.25">
      <c r="A394" s="58"/>
      <c r="B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64"/>
      <c r="S394" s="58"/>
      <c r="T394" s="58"/>
      <c r="U394" s="58"/>
      <c r="V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8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  <c r="CG394" s="58"/>
      <c r="CH394" s="58"/>
      <c r="CI394" s="58"/>
      <c r="CJ394" s="58"/>
      <c r="CK394" s="58"/>
      <c r="CL394" s="58"/>
      <c r="CM394" s="58"/>
      <c r="CN394" s="58"/>
      <c r="CO394" s="58"/>
      <c r="CP394" s="58"/>
      <c r="CQ394" s="58"/>
    </row>
    <row r="395" spans="1:95" x14ac:dyDescent="0.25">
      <c r="A395" s="58"/>
      <c r="B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64"/>
      <c r="S395" s="58"/>
      <c r="T395" s="58"/>
      <c r="U395" s="58"/>
      <c r="V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8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  <c r="CG395" s="58"/>
      <c r="CH395" s="58"/>
      <c r="CI395" s="58"/>
      <c r="CJ395" s="58"/>
      <c r="CK395" s="58"/>
      <c r="CL395" s="58"/>
      <c r="CM395" s="58"/>
      <c r="CN395" s="58"/>
      <c r="CO395" s="58"/>
      <c r="CP395" s="58"/>
      <c r="CQ395" s="58"/>
    </row>
    <row r="396" spans="1:95" x14ac:dyDescent="0.25">
      <c r="A396" s="58"/>
      <c r="B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64"/>
      <c r="S396" s="58"/>
      <c r="T396" s="58"/>
      <c r="U396" s="58"/>
      <c r="V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8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  <c r="CG396" s="58"/>
      <c r="CH396" s="58"/>
      <c r="CI396" s="58"/>
      <c r="CJ396" s="58"/>
      <c r="CK396" s="58"/>
      <c r="CL396" s="58"/>
      <c r="CM396" s="58"/>
      <c r="CN396" s="58"/>
      <c r="CO396" s="58"/>
      <c r="CP396" s="58"/>
      <c r="CQ396" s="58"/>
    </row>
    <row r="397" spans="1:95" x14ac:dyDescent="0.25">
      <c r="A397" s="58"/>
      <c r="B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64"/>
      <c r="S397" s="58"/>
      <c r="T397" s="58"/>
      <c r="U397" s="58"/>
      <c r="V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8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  <c r="CG397" s="58"/>
      <c r="CH397" s="58"/>
      <c r="CI397" s="58"/>
      <c r="CJ397" s="58"/>
      <c r="CK397" s="58"/>
      <c r="CL397" s="58"/>
      <c r="CM397" s="58"/>
      <c r="CN397" s="58"/>
      <c r="CO397" s="58"/>
      <c r="CP397" s="58"/>
      <c r="CQ397" s="58"/>
    </row>
    <row r="398" spans="1:95" x14ac:dyDescent="0.25">
      <c r="A398" s="58"/>
      <c r="B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64"/>
      <c r="S398" s="58"/>
      <c r="T398" s="58"/>
      <c r="U398" s="58"/>
      <c r="V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  <c r="CG398" s="58"/>
      <c r="CH398" s="58"/>
      <c r="CI398" s="58"/>
      <c r="CJ398" s="58"/>
      <c r="CK398" s="58"/>
      <c r="CL398" s="58"/>
      <c r="CM398" s="58"/>
      <c r="CN398" s="58"/>
      <c r="CO398" s="58"/>
      <c r="CP398" s="58"/>
      <c r="CQ398" s="58"/>
    </row>
    <row r="399" spans="1:95" x14ac:dyDescent="0.25">
      <c r="A399" s="58"/>
      <c r="B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64"/>
      <c r="S399" s="58"/>
      <c r="T399" s="58"/>
      <c r="U399" s="58"/>
      <c r="V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  <c r="CG399" s="58"/>
      <c r="CH399" s="58"/>
      <c r="CI399" s="58"/>
      <c r="CJ399" s="58"/>
      <c r="CK399" s="58"/>
      <c r="CL399" s="58"/>
      <c r="CM399" s="58"/>
      <c r="CN399" s="58"/>
      <c r="CO399" s="58"/>
      <c r="CP399" s="58"/>
      <c r="CQ399" s="58"/>
    </row>
    <row r="400" spans="1:95" x14ac:dyDescent="0.25">
      <c r="A400" s="58"/>
      <c r="B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64"/>
      <c r="S400" s="58"/>
      <c r="T400" s="58"/>
      <c r="U400" s="58"/>
      <c r="V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8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  <c r="CG400" s="58"/>
      <c r="CH400" s="58"/>
      <c r="CI400" s="58"/>
      <c r="CJ400" s="58"/>
      <c r="CK400" s="58"/>
      <c r="CL400" s="58"/>
      <c r="CM400" s="58"/>
      <c r="CN400" s="58"/>
      <c r="CO400" s="58"/>
      <c r="CP400" s="58"/>
      <c r="CQ400" s="58"/>
    </row>
    <row r="401" spans="1:95" x14ac:dyDescent="0.25">
      <c r="A401" s="58"/>
      <c r="B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64"/>
      <c r="S401" s="58"/>
      <c r="T401" s="58"/>
      <c r="U401" s="58"/>
      <c r="V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8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  <c r="CG401" s="58"/>
      <c r="CH401" s="58"/>
      <c r="CI401" s="58"/>
      <c r="CJ401" s="58"/>
      <c r="CK401" s="58"/>
      <c r="CL401" s="58"/>
      <c r="CM401" s="58"/>
      <c r="CN401" s="58"/>
      <c r="CO401" s="58"/>
      <c r="CP401" s="58"/>
      <c r="CQ401" s="58"/>
    </row>
    <row r="402" spans="1:95" x14ac:dyDescent="0.25">
      <c r="A402" s="58"/>
      <c r="B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64"/>
      <c r="S402" s="58"/>
      <c r="T402" s="58"/>
      <c r="U402" s="58"/>
      <c r="V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8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  <c r="CG402" s="58"/>
      <c r="CH402" s="58"/>
      <c r="CI402" s="58"/>
      <c r="CJ402" s="58"/>
      <c r="CK402" s="58"/>
      <c r="CL402" s="58"/>
      <c r="CM402" s="58"/>
      <c r="CN402" s="58"/>
      <c r="CO402" s="58"/>
      <c r="CP402" s="58"/>
      <c r="CQ402" s="58"/>
    </row>
    <row r="403" spans="1:95" x14ac:dyDescent="0.25">
      <c r="A403" s="58"/>
      <c r="B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64"/>
      <c r="S403" s="58"/>
      <c r="T403" s="58"/>
      <c r="U403" s="58"/>
      <c r="V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  <c r="CG403" s="58"/>
      <c r="CH403" s="58"/>
      <c r="CI403" s="58"/>
      <c r="CJ403" s="58"/>
      <c r="CK403" s="58"/>
      <c r="CL403" s="58"/>
      <c r="CM403" s="58"/>
      <c r="CN403" s="58"/>
      <c r="CO403" s="58"/>
      <c r="CP403" s="58"/>
      <c r="CQ403" s="58"/>
    </row>
    <row r="404" spans="1:95" x14ac:dyDescent="0.25">
      <c r="A404" s="58"/>
      <c r="B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64"/>
      <c r="S404" s="58"/>
      <c r="T404" s="58"/>
      <c r="U404" s="58"/>
      <c r="V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8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  <c r="CG404" s="58"/>
      <c r="CH404" s="58"/>
      <c r="CI404" s="58"/>
      <c r="CJ404" s="58"/>
      <c r="CK404" s="58"/>
      <c r="CL404" s="58"/>
      <c r="CM404" s="58"/>
      <c r="CN404" s="58"/>
      <c r="CO404" s="58"/>
      <c r="CP404" s="58"/>
      <c r="CQ404" s="58"/>
    </row>
    <row r="405" spans="1:95" x14ac:dyDescent="0.25">
      <c r="A405" s="58"/>
      <c r="B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64"/>
      <c r="S405" s="58"/>
      <c r="T405" s="58"/>
      <c r="U405" s="58"/>
      <c r="V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8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  <c r="CG405" s="58"/>
      <c r="CH405" s="58"/>
      <c r="CI405" s="58"/>
      <c r="CJ405" s="58"/>
      <c r="CK405" s="58"/>
      <c r="CL405" s="58"/>
      <c r="CM405" s="58"/>
      <c r="CN405" s="58"/>
      <c r="CO405" s="58"/>
      <c r="CP405" s="58"/>
      <c r="CQ405" s="58"/>
    </row>
    <row r="406" spans="1:95" x14ac:dyDescent="0.25">
      <c r="A406" s="58"/>
      <c r="B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64"/>
      <c r="S406" s="58"/>
      <c r="T406" s="58"/>
      <c r="U406" s="58"/>
      <c r="V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8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  <c r="CG406" s="58"/>
      <c r="CH406" s="58"/>
      <c r="CI406" s="58"/>
      <c r="CJ406" s="58"/>
      <c r="CK406" s="58"/>
      <c r="CL406" s="58"/>
      <c r="CM406" s="58"/>
      <c r="CN406" s="58"/>
      <c r="CO406" s="58"/>
      <c r="CP406" s="58"/>
      <c r="CQ406" s="58"/>
    </row>
    <row r="407" spans="1:95" x14ac:dyDescent="0.25">
      <c r="A407" s="58"/>
      <c r="B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64"/>
      <c r="S407" s="58"/>
      <c r="T407" s="58"/>
      <c r="U407" s="58"/>
      <c r="V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8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  <c r="CF407" s="58"/>
      <c r="CG407" s="58"/>
      <c r="CH407" s="58"/>
      <c r="CI407" s="58"/>
      <c r="CJ407" s="58"/>
      <c r="CK407" s="58"/>
      <c r="CL407" s="58"/>
      <c r="CM407" s="58"/>
      <c r="CN407" s="58"/>
      <c r="CO407" s="58"/>
      <c r="CP407" s="58"/>
      <c r="CQ407" s="58"/>
    </row>
    <row r="408" spans="1:95" x14ac:dyDescent="0.25">
      <c r="A408" s="58"/>
      <c r="B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64"/>
      <c r="S408" s="58"/>
      <c r="T408" s="58"/>
      <c r="U408" s="58"/>
      <c r="V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  <c r="CG408" s="58"/>
      <c r="CH408" s="58"/>
      <c r="CI408" s="58"/>
      <c r="CJ408" s="58"/>
      <c r="CK408" s="58"/>
      <c r="CL408" s="58"/>
      <c r="CM408" s="58"/>
      <c r="CN408" s="58"/>
      <c r="CO408" s="58"/>
      <c r="CP408" s="58"/>
      <c r="CQ408" s="58"/>
    </row>
    <row r="409" spans="1:95" x14ac:dyDescent="0.25">
      <c r="A409" s="58"/>
      <c r="B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64"/>
      <c r="S409" s="58"/>
      <c r="T409" s="58"/>
      <c r="U409" s="58"/>
      <c r="V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8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  <c r="CG409" s="58"/>
      <c r="CH409" s="58"/>
      <c r="CI409" s="58"/>
      <c r="CJ409" s="58"/>
      <c r="CK409" s="58"/>
      <c r="CL409" s="58"/>
      <c r="CM409" s="58"/>
      <c r="CN409" s="58"/>
      <c r="CO409" s="58"/>
      <c r="CP409" s="58"/>
      <c r="CQ409" s="58"/>
    </row>
    <row r="410" spans="1:95" x14ac:dyDescent="0.25">
      <c r="A410" s="58"/>
      <c r="B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64"/>
      <c r="S410" s="58"/>
      <c r="T410" s="58"/>
      <c r="U410" s="58"/>
      <c r="V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8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  <c r="CG410" s="58"/>
      <c r="CH410" s="58"/>
      <c r="CI410" s="58"/>
      <c r="CJ410" s="58"/>
      <c r="CK410" s="58"/>
      <c r="CL410" s="58"/>
      <c r="CM410" s="58"/>
      <c r="CN410" s="58"/>
      <c r="CO410" s="58"/>
      <c r="CP410" s="58"/>
      <c r="CQ410" s="58"/>
    </row>
    <row r="411" spans="1:95" x14ac:dyDescent="0.25">
      <c r="A411" s="58"/>
      <c r="B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64"/>
      <c r="S411" s="58"/>
      <c r="T411" s="58"/>
      <c r="U411" s="58"/>
      <c r="V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8"/>
      <c r="BM411" s="58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  <c r="CG411" s="58"/>
      <c r="CH411" s="58"/>
      <c r="CI411" s="58"/>
      <c r="CJ411" s="58"/>
      <c r="CK411" s="58"/>
      <c r="CL411" s="58"/>
      <c r="CM411" s="58"/>
      <c r="CN411" s="58"/>
      <c r="CO411" s="58"/>
      <c r="CP411" s="58"/>
      <c r="CQ411" s="58"/>
    </row>
    <row r="412" spans="1:95" x14ac:dyDescent="0.25">
      <c r="A412" s="58"/>
      <c r="B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64"/>
      <c r="S412" s="58"/>
      <c r="T412" s="58"/>
      <c r="U412" s="58"/>
      <c r="V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8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  <c r="CF412" s="58"/>
      <c r="CG412" s="58"/>
      <c r="CH412" s="58"/>
      <c r="CI412" s="58"/>
      <c r="CJ412" s="58"/>
      <c r="CK412" s="58"/>
      <c r="CL412" s="58"/>
      <c r="CM412" s="58"/>
      <c r="CN412" s="58"/>
      <c r="CO412" s="58"/>
      <c r="CP412" s="58"/>
      <c r="CQ412" s="58"/>
    </row>
    <row r="413" spans="1:95" x14ac:dyDescent="0.25">
      <c r="A413" s="58"/>
      <c r="B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64"/>
      <c r="S413" s="58"/>
      <c r="T413" s="58"/>
      <c r="U413" s="58"/>
      <c r="V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  <c r="CG413" s="58"/>
      <c r="CH413" s="58"/>
      <c r="CI413" s="58"/>
      <c r="CJ413" s="58"/>
      <c r="CK413" s="58"/>
      <c r="CL413" s="58"/>
      <c r="CM413" s="58"/>
      <c r="CN413" s="58"/>
      <c r="CO413" s="58"/>
      <c r="CP413" s="58"/>
      <c r="CQ413" s="58"/>
    </row>
    <row r="414" spans="1:95" x14ac:dyDescent="0.25">
      <c r="A414" s="58"/>
      <c r="B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64"/>
      <c r="S414" s="58"/>
      <c r="T414" s="58"/>
      <c r="U414" s="58"/>
      <c r="V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8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  <c r="CF414" s="58"/>
      <c r="CG414" s="58"/>
      <c r="CH414" s="58"/>
      <c r="CI414" s="58"/>
      <c r="CJ414" s="58"/>
      <c r="CK414" s="58"/>
      <c r="CL414" s="58"/>
      <c r="CM414" s="58"/>
      <c r="CN414" s="58"/>
      <c r="CO414" s="58"/>
      <c r="CP414" s="58"/>
      <c r="CQ414" s="58"/>
    </row>
    <row r="415" spans="1:95" x14ac:dyDescent="0.25">
      <c r="A415" s="58"/>
      <c r="B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64"/>
      <c r="S415" s="58"/>
      <c r="T415" s="58"/>
      <c r="U415" s="58"/>
      <c r="V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8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  <c r="CF415" s="58"/>
      <c r="CG415" s="58"/>
      <c r="CH415" s="58"/>
      <c r="CI415" s="58"/>
      <c r="CJ415" s="58"/>
      <c r="CK415" s="58"/>
      <c r="CL415" s="58"/>
      <c r="CM415" s="58"/>
      <c r="CN415" s="58"/>
      <c r="CO415" s="58"/>
      <c r="CP415" s="58"/>
      <c r="CQ415" s="58"/>
    </row>
    <row r="416" spans="1:95" x14ac:dyDescent="0.25">
      <c r="A416" s="58"/>
      <c r="B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64"/>
      <c r="S416" s="58"/>
      <c r="T416" s="58"/>
      <c r="U416" s="58"/>
      <c r="V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8"/>
      <c r="BM416" s="58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  <c r="CG416" s="58"/>
      <c r="CH416" s="58"/>
      <c r="CI416" s="58"/>
      <c r="CJ416" s="58"/>
      <c r="CK416" s="58"/>
      <c r="CL416" s="58"/>
      <c r="CM416" s="58"/>
      <c r="CN416" s="58"/>
      <c r="CO416" s="58"/>
      <c r="CP416" s="58"/>
      <c r="CQ416" s="58"/>
    </row>
    <row r="417" spans="1:95" x14ac:dyDescent="0.25">
      <c r="A417" s="58"/>
      <c r="B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64"/>
      <c r="S417" s="58"/>
      <c r="T417" s="58"/>
      <c r="U417" s="58"/>
      <c r="V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8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  <c r="CG417" s="58"/>
      <c r="CH417" s="58"/>
      <c r="CI417" s="58"/>
      <c r="CJ417" s="58"/>
      <c r="CK417" s="58"/>
      <c r="CL417" s="58"/>
      <c r="CM417" s="58"/>
      <c r="CN417" s="58"/>
      <c r="CO417" s="58"/>
      <c r="CP417" s="58"/>
      <c r="CQ417" s="58"/>
    </row>
    <row r="418" spans="1:95" x14ac:dyDescent="0.25">
      <c r="A418" s="58"/>
      <c r="B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64"/>
      <c r="S418" s="58"/>
      <c r="T418" s="58"/>
      <c r="U418" s="58"/>
      <c r="V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  <c r="CG418" s="58"/>
      <c r="CH418" s="58"/>
      <c r="CI418" s="58"/>
      <c r="CJ418" s="58"/>
      <c r="CK418" s="58"/>
      <c r="CL418" s="58"/>
      <c r="CM418" s="58"/>
      <c r="CN418" s="58"/>
      <c r="CO418" s="58"/>
      <c r="CP418" s="58"/>
      <c r="CQ418" s="58"/>
    </row>
    <row r="419" spans="1:95" x14ac:dyDescent="0.25">
      <c r="A419" s="58"/>
      <c r="B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64"/>
      <c r="S419" s="58"/>
      <c r="T419" s="58"/>
      <c r="U419" s="58"/>
      <c r="V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8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  <c r="CG419" s="58"/>
      <c r="CH419" s="58"/>
      <c r="CI419" s="58"/>
      <c r="CJ419" s="58"/>
      <c r="CK419" s="58"/>
      <c r="CL419" s="58"/>
      <c r="CM419" s="58"/>
      <c r="CN419" s="58"/>
      <c r="CO419" s="58"/>
      <c r="CP419" s="58"/>
      <c r="CQ419" s="58"/>
    </row>
    <row r="420" spans="1:95" x14ac:dyDescent="0.25">
      <c r="A420" s="58"/>
      <c r="B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64"/>
      <c r="S420" s="58"/>
      <c r="T420" s="58"/>
      <c r="U420" s="58"/>
      <c r="V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8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8"/>
      <c r="CA420" s="58"/>
      <c r="CB420" s="58"/>
      <c r="CC420" s="58"/>
      <c r="CD420" s="58"/>
      <c r="CE420" s="58"/>
      <c r="CF420" s="58"/>
      <c r="CG420" s="58"/>
      <c r="CH420" s="58"/>
      <c r="CI420" s="58"/>
      <c r="CJ420" s="58"/>
      <c r="CK420" s="58"/>
      <c r="CL420" s="58"/>
      <c r="CM420" s="58"/>
      <c r="CN420" s="58"/>
      <c r="CO420" s="58"/>
      <c r="CP420" s="58"/>
      <c r="CQ420" s="58"/>
    </row>
    <row r="421" spans="1:95" x14ac:dyDescent="0.25">
      <c r="A421" s="58"/>
      <c r="B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64"/>
      <c r="S421" s="58"/>
      <c r="T421" s="58"/>
      <c r="U421" s="58"/>
      <c r="V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8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  <c r="CF421" s="58"/>
      <c r="CG421" s="58"/>
      <c r="CH421" s="58"/>
      <c r="CI421" s="58"/>
      <c r="CJ421" s="58"/>
      <c r="CK421" s="58"/>
      <c r="CL421" s="58"/>
      <c r="CM421" s="58"/>
      <c r="CN421" s="58"/>
      <c r="CO421" s="58"/>
      <c r="CP421" s="58"/>
      <c r="CQ421" s="58"/>
    </row>
    <row r="422" spans="1:95" x14ac:dyDescent="0.25">
      <c r="A422" s="58"/>
      <c r="B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64"/>
      <c r="S422" s="58"/>
      <c r="T422" s="58"/>
      <c r="U422" s="58"/>
      <c r="V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8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  <c r="CF422" s="58"/>
      <c r="CG422" s="58"/>
      <c r="CH422" s="58"/>
      <c r="CI422" s="58"/>
      <c r="CJ422" s="58"/>
      <c r="CK422" s="58"/>
      <c r="CL422" s="58"/>
      <c r="CM422" s="58"/>
      <c r="CN422" s="58"/>
      <c r="CO422" s="58"/>
      <c r="CP422" s="58"/>
      <c r="CQ422" s="58"/>
    </row>
    <row r="423" spans="1:95" x14ac:dyDescent="0.25">
      <c r="A423" s="58"/>
      <c r="B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64"/>
      <c r="S423" s="58"/>
      <c r="T423" s="58"/>
      <c r="U423" s="58"/>
      <c r="V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  <c r="CG423" s="58"/>
      <c r="CH423" s="58"/>
      <c r="CI423" s="58"/>
      <c r="CJ423" s="58"/>
      <c r="CK423" s="58"/>
      <c r="CL423" s="58"/>
      <c r="CM423" s="58"/>
      <c r="CN423" s="58"/>
      <c r="CO423" s="58"/>
      <c r="CP423" s="58"/>
      <c r="CQ423" s="58"/>
    </row>
    <row r="424" spans="1:95" x14ac:dyDescent="0.25">
      <c r="A424" s="58"/>
      <c r="B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64"/>
      <c r="S424" s="58"/>
      <c r="T424" s="58"/>
      <c r="U424" s="58"/>
      <c r="V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8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  <c r="CF424" s="58"/>
      <c r="CG424" s="58"/>
      <c r="CH424" s="58"/>
      <c r="CI424" s="58"/>
      <c r="CJ424" s="58"/>
      <c r="CK424" s="58"/>
      <c r="CL424" s="58"/>
      <c r="CM424" s="58"/>
      <c r="CN424" s="58"/>
      <c r="CO424" s="58"/>
      <c r="CP424" s="58"/>
      <c r="CQ424" s="58"/>
    </row>
    <row r="425" spans="1:95" x14ac:dyDescent="0.25">
      <c r="A425" s="58"/>
      <c r="B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64"/>
      <c r="S425" s="58"/>
      <c r="T425" s="58"/>
      <c r="U425" s="58"/>
      <c r="V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8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  <c r="CG425" s="58"/>
      <c r="CH425" s="58"/>
      <c r="CI425" s="58"/>
      <c r="CJ425" s="58"/>
      <c r="CK425" s="58"/>
      <c r="CL425" s="58"/>
      <c r="CM425" s="58"/>
      <c r="CN425" s="58"/>
      <c r="CO425" s="58"/>
      <c r="CP425" s="58"/>
      <c r="CQ425" s="58"/>
    </row>
    <row r="426" spans="1:95" x14ac:dyDescent="0.25">
      <c r="A426" s="58"/>
      <c r="B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64"/>
      <c r="S426" s="58"/>
      <c r="T426" s="58"/>
      <c r="U426" s="58"/>
      <c r="V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8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  <c r="CF426" s="58"/>
      <c r="CG426" s="58"/>
      <c r="CH426" s="58"/>
      <c r="CI426" s="58"/>
      <c r="CJ426" s="58"/>
      <c r="CK426" s="58"/>
      <c r="CL426" s="58"/>
      <c r="CM426" s="58"/>
      <c r="CN426" s="58"/>
      <c r="CO426" s="58"/>
      <c r="CP426" s="58"/>
      <c r="CQ426" s="58"/>
    </row>
    <row r="427" spans="1:95" x14ac:dyDescent="0.25">
      <c r="A427" s="58"/>
      <c r="B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64"/>
      <c r="S427" s="58"/>
      <c r="T427" s="58"/>
      <c r="U427" s="58"/>
      <c r="V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8"/>
      <c r="BM427" s="58"/>
      <c r="BN427" s="58"/>
      <c r="BO427" s="58"/>
      <c r="BP427" s="58"/>
      <c r="BQ427" s="58"/>
      <c r="BR427" s="58"/>
      <c r="BS427" s="58"/>
      <c r="BT427" s="58"/>
      <c r="BU427" s="58"/>
      <c r="BV427" s="58"/>
      <c r="BW427" s="58"/>
      <c r="BX427" s="58"/>
      <c r="BY427" s="58"/>
      <c r="BZ427" s="58"/>
      <c r="CA427" s="58"/>
      <c r="CB427" s="58"/>
      <c r="CC427" s="58"/>
      <c r="CD427" s="58"/>
      <c r="CE427" s="58"/>
      <c r="CF427" s="58"/>
      <c r="CG427" s="58"/>
      <c r="CH427" s="58"/>
      <c r="CI427" s="58"/>
      <c r="CJ427" s="58"/>
      <c r="CK427" s="58"/>
      <c r="CL427" s="58"/>
      <c r="CM427" s="58"/>
      <c r="CN427" s="58"/>
      <c r="CO427" s="58"/>
      <c r="CP427" s="58"/>
      <c r="CQ427" s="58"/>
    </row>
    <row r="428" spans="1:95" x14ac:dyDescent="0.25">
      <c r="A428" s="58"/>
      <c r="B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64"/>
      <c r="S428" s="58"/>
      <c r="T428" s="58"/>
      <c r="U428" s="58"/>
      <c r="V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  <c r="CG428" s="58"/>
      <c r="CH428" s="58"/>
      <c r="CI428" s="58"/>
      <c r="CJ428" s="58"/>
      <c r="CK428" s="58"/>
      <c r="CL428" s="58"/>
      <c r="CM428" s="58"/>
      <c r="CN428" s="58"/>
      <c r="CO428" s="58"/>
      <c r="CP428" s="58"/>
      <c r="CQ428" s="58"/>
    </row>
    <row r="429" spans="1:95" x14ac:dyDescent="0.25">
      <c r="A429" s="58"/>
      <c r="B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64"/>
      <c r="S429" s="58"/>
      <c r="T429" s="58"/>
      <c r="U429" s="58"/>
      <c r="V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8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58"/>
      <c r="CE429" s="58"/>
      <c r="CF429" s="58"/>
      <c r="CG429" s="58"/>
      <c r="CH429" s="58"/>
      <c r="CI429" s="58"/>
      <c r="CJ429" s="58"/>
      <c r="CK429" s="58"/>
      <c r="CL429" s="58"/>
      <c r="CM429" s="58"/>
      <c r="CN429" s="58"/>
      <c r="CO429" s="58"/>
      <c r="CP429" s="58"/>
      <c r="CQ429" s="58"/>
    </row>
    <row r="430" spans="1:95" x14ac:dyDescent="0.25">
      <c r="A430" s="58"/>
      <c r="B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64"/>
      <c r="S430" s="58"/>
      <c r="T430" s="58"/>
      <c r="U430" s="58"/>
      <c r="V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8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  <c r="CG430" s="58"/>
      <c r="CH430" s="58"/>
      <c r="CI430" s="58"/>
      <c r="CJ430" s="58"/>
      <c r="CK430" s="58"/>
      <c r="CL430" s="58"/>
      <c r="CM430" s="58"/>
      <c r="CN430" s="58"/>
      <c r="CO430" s="58"/>
      <c r="CP430" s="58"/>
      <c r="CQ430" s="58"/>
    </row>
    <row r="431" spans="1:95" x14ac:dyDescent="0.25">
      <c r="A431" s="58"/>
      <c r="B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64"/>
      <c r="S431" s="58"/>
      <c r="T431" s="58"/>
      <c r="U431" s="58"/>
      <c r="V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8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  <c r="CG431" s="58"/>
      <c r="CH431" s="58"/>
      <c r="CI431" s="58"/>
      <c r="CJ431" s="58"/>
      <c r="CK431" s="58"/>
      <c r="CL431" s="58"/>
      <c r="CM431" s="58"/>
      <c r="CN431" s="58"/>
      <c r="CO431" s="58"/>
      <c r="CP431" s="58"/>
      <c r="CQ431" s="58"/>
    </row>
    <row r="432" spans="1:95" x14ac:dyDescent="0.25">
      <c r="A432" s="58"/>
      <c r="B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64"/>
      <c r="S432" s="58"/>
      <c r="T432" s="58"/>
      <c r="U432" s="58"/>
      <c r="V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8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  <c r="CG432" s="58"/>
      <c r="CH432" s="58"/>
      <c r="CI432" s="58"/>
      <c r="CJ432" s="58"/>
      <c r="CK432" s="58"/>
      <c r="CL432" s="58"/>
      <c r="CM432" s="58"/>
      <c r="CN432" s="58"/>
      <c r="CO432" s="58"/>
      <c r="CP432" s="58"/>
      <c r="CQ432" s="58"/>
    </row>
    <row r="433" spans="1:95" x14ac:dyDescent="0.25">
      <c r="A433" s="58"/>
      <c r="B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64"/>
      <c r="S433" s="58"/>
      <c r="T433" s="58"/>
      <c r="U433" s="58"/>
      <c r="V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  <c r="CG433" s="58"/>
      <c r="CH433" s="58"/>
      <c r="CI433" s="58"/>
      <c r="CJ433" s="58"/>
      <c r="CK433" s="58"/>
      <c r="CL433" s="58"/>
      <c r="CM433" s="58"/>
      <c r="CN433" s="58"/>
      <c r="CO433" s="58"/>
      <c r="CP433" s="58"/>
      <c r="CQ433" s="58"/>
    </row>
    <row r="434" spans="1:95" x14ac:dyDescent="0.25">
      <c r="A434" s="58"/>
      <c r="B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64"/>
      <c r="S434" s="58"/>
      <c r="T434" s="58"/>
      <c r="U434" s="58"/>
      <c r="V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8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  <c r="CG434" s="58"/>
      <c r="CH434" s="58"/>
      <c r="CI434" s="58"/>
      <c r="CJ434" s="58"/>
      <c r="CK434" s="58"/>
      <c r="CL434" s="58"/>
      <c r="CM434" s="58"/>
      <c r="CN434" s="58"/>
      <c r="CO434" s="58"/>
      <c r="CP434" s="58"/>
      <c r="CQ434" s="58"/>
    </row>
    <row r="435" spans="1:95" x14ac:dyDescent="0.25">
      <c r="A435" s="58"/>
      <c r="B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64"/>
      <c r="S435" s="58"/>
      <c r="T435" s="58"/>
      <c r="U435" s="58"/>
      <c r="V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8"/>
      <c r="BM435" s="58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8"/>
      <c r="CA435" s="58"/>
      <c r="CB435" s="58"/>
      <c r="CC435" s="58"/>
      <c r="CD435" s="58"/>
      <c r="CE435" s="58"/>
      <c r="CF435" s="58"/>
      <c r="CG435" s="58"/>
      <c r="CH435" s="58"/>
      <c r="CI435" s="58"/>
      <c r="CJ435" s="58"/>
      <c r="CK435" s="58"/>
      <c r="CL435" s="58"/>
      <c r="CM435" s="58"/>
      <c r="CN435" s="58"/>
      <c r="CO435" s="58"/>
      <c r="CP435" s="58"/>
      <c r="CQ435" s="58"/>
    </row>
    <row r="436" spans="1:95" x14ac:dyDescent="0.25">
      <c r="A436" s="58"/>
      <c r="B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64"/>
      <c r="S436" s="58"/>
      <c r="T436" s="58"/>
      <c r="U436" s="58"/>
      <c r="V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8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  <c r="CG436" s="58"/>
      <c r="CH436" s="58"/>
      <c r="CI436" s="58"/>
      <c r="CJ436" s="58"/>
      <c r="CK436" s="58"/>
      <c r="CL436" s="58"/>
      <c r="CM436" s="58"/>
      <c r="CN436" s="58"/>
      <c r="CO436" s="58"/>
      <c r="CP436" s="58"/>
      <c r="CQ436" s="58"/>
    </row>
    <row r="437" spans="1:95" x14ac:dyDescent="0.25">
      <c r="A437" s="58"/>
      <c r="B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64"/>
      <c r="S437" s="58"/>
      <c r="T437" s="58"/>
      <c r="U437" s="58"/>
      <c r="V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8"/>
      <c r="BM437" s="58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8"/>
      <c r="CA437" s="58"/>
      <c r="CB437" s="58"/>
      <c r="CC437" s="58"/>
      <c r="CD437" s="58"/>
      <c r="CE437" s="58"/>
      <c r="CF437" s="58"/>
      <c r="CG437" s="58"/>
      <c r="CH437" s="58"/>
      <c r="CI437" s="58"/>
      <c r="CJ437" s="58"/>
      <c r="CK437" s="58"/>
      <c r="CL437" s="58"/>
      <c r="CM437" s="58"/>
      <c r="CN437" s="58"/>
      <c r="CO437" s="58"/>
      <c r="CP437" s="58"/>
      <c r="CQ437" s="58"/>
    </row>
    <row r="438" spans="1:95" x14ac:dyDescent="0.25">
      <c r="A438" s="58"/>
      <c r="B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64"/>
      <c r="S438" s="58"/>
      <c r="T438" s="58"/>
      <c r="U438" s="58"/>
      <c r="V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  <c r="CG438" s="58"/>
      <c r="CH438" s="58"/>
      <c r="CI438" s="58"/>
      <c r="CJ438" s="58"/>
      <c r="CK438" s="58"/>
      <c r="CL438" s="58"/>
      <c r="CM438" s="58"/>
      <c r="CN438" s="58"/>
      <c r="CO438" s="58"/>
      <c r="CP438" s="58"/>
      <c r="CQ438" s="58"/>
    </row>
    <row r="439" spans="1:95" x14ac:dyDescent="0.25">
      <c r="A439" s="58"/>
      <c r="B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64"/>
      <c r="S439" s="58"/>
      <c r="T439" s="58"/>
      <c r="U439" s="58"/>
      <c r="V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8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8"/>
      <c r="CA439" s="58"/>
      <c r="CB439" s="58"/>
      <c r="CC439" s="58"/>
      <c r="CD439" s="58"/>
      <c r="CE439" s="58"/>
      <c r="CF439" s="58"/>
      <c r="CG439" s="58"/>
      <c r="CH439" s="58"/>
      <c r="CI439" s="58"/>
      <c r="CJ439" s="58"/>
      <c r="CK439" s="58"/>
      <c r="CL439" s="58"/>
      <c r="CM439" s="58"/>
      <c r="CN439" s="58"/>
      <c r="CO439" s="58"/>
      <c r="CP439" s="58"/>
      <c r="CQ439" s="58"/>
    </row>
    <row r="440" spans="1:95" x14ac:dyDescent="0.25">
      <c r="A440" s="58"/>
      <c r="B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64"/>
      <c r="S440" s="58"/>
      <c r="T440" s="58"/>
      <c r="U440" s="58"/>
      <c r="V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L440" s="58"/>
      <c r="BM440" s="58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8"/>
      <c r="CA440" s="58"/>
      <c r="CB440" s="58"/>
      <c r="CC440" s="58"/>
      <c r="CD440" s="58"/>
      <c r="CE440" s="58"/>
      <c r="CF440" s="58"/>
      <c r="CG440" s="58"/>
      <c r="CH440" s="58"/>
      <c r="CI440" s="58"/>
      <c r="CJ440" s="58"/>
      <c r="CK440" s="58"/>
      <c r="CL440" s="58"/>
      <c r="CM440" s="58"/>
      <c r="CN440" s="58"/>
      <c r="CO440" s="58"/>
      <c r="CP440" s="58"/>
      <c r="CQ440" s="58"/>
    </row>
    <row r="441" spans="1:95" x14ac:dyDescent="0.25">
      <c r="A441" s="58"/>
      <c r="B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64"/>
      <c r="S441" s="58"/>
      <c r="T441" s="58"/>
      <c r="U441" s="58"/>
      <c r="V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8"/>
      <c r="BN441" s="58"/>
      <c r="BO441" s="58"/>
      <c r="BP441" s="58"/>
      <c r="BQ441" s="58"/>
      <c r="BR441" s="58"/>
      <c r="BS441" s="58"/>
      <c r="BT441" s="58"/>
      <c r="BU441" s="58"/>
      <c r="BV441" s="58"/>
      <c r="BW441" s="58"/>
      <c r="BX441" s="58"/>
      <c r="BY441" s="58"/>
      <c r="BZ441" s="58"/>
      <c r="CA441" s="58"/>
      <c r="CB441" s="58"/>
      <c r="CC441" s="58"/>
      <c r="CD441" s="58"/>
      <c r="CE441" s="58"/>
      <c r="CF441" s="58"/>
      <c r="CG441" s="58"/>
      <c r="CH441" s="58"/>
      <c r="CI441" s="58"/>
      <c r="CJ441" s="58"/>
      <c r="CK441" s="58"/>
      <c r="CL441" s="58"/>
      <c r="CM441" s="58"/>
      <c r="CN441" s="58"/>
      <c r="CO441" s="58"/>
      <c r="CP441" s="58"/>
      <c r="CQ441" s="58"/>
    </row>
    <row r="442" spans="1:95" x14ac:dyDescent="0.25">
      <c r="A442" s="58"/>
      <c r="B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64"/>
      <c r="S442" s="58"/>
      <c r="T442" s="58"/>
      <c r="U442" s="58"/>
      <c r="V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8"/>
      <c r="BN442" s="58"/>
      <c r="BO442" s="58"/>
      <c r="BP442" s="58"/>
      <c r="BQ442" s="58"/>
      <c r="BR442" s="58"/>
      <c r="BS442" s="58"/>
      <c r="BT442" s="58"/>
      <c r="BU442" s="58"/>
      <c r="BV442" s="58"/>
      <c r="BW442" s="58"/>
      <c r="BX442" s="58"/>
      <c r="BY442" s="58"/>
      <c r="BZ442" s="58"/>
      <c r="CA442" s="58"/>
      <c r="CB442" s="58"/>
      <c r="CC442" s="58"/>
      <c r="CD442" s="58"/>
      <c r="CE442" s="58"/>
      <c r="CF442" s="58"/>
      <c r="CG442" s="58"/>
      <c r="CH442" s="58"/>
      <c r="CI442" s="58"/>
      <c r="CJ442" s="58"/>
      <c r="CK442" s="58"/>
      <c r="CL442" s="58"/>
      <c r="CM442" s="58"/>
      <c r="CN442" s="58"/>
      <c r="CO442" s="58"/>
      <c r="CP442" s="58"/>
      <c r="CQ442" s="58"/>
    </row>
    <row r="443" spans="1:95" x14ac:dyDescent="0.25">
      <c r="A443" s="58"/>
      <c r="B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64"/>
      <c r="S443" s="58"/>
      <c r="T443" s="58"/>
      <c r="U443" s="58"/>
      <c r="V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  <c r="BO443" s="58"/>
      <c r="BP443" s="58"/>
      <c r="BQ443" s="58"/>
      <c r="BR443" s="58"/>
      <c r="BS443" s="58"/>
      <c r="BT443" s="58"/>
      <c r="BU443" s="58"/>
      <c r="BV443" s="58"/>
      <c r="BW443" s="58"/>
      <c r="BX443" s="58"/>
      <c r="BY443" s="58"/>
      <c r="BZ443" s="58"/>
      <c r="CA443" s="58"/>
      <c r="CB443" s="58"/>
      <c r="CC443" s="58"/>
      <c r="CD443" s="58"/>
      <c r="CE443" s="58"/>
      <c r="CF443" s="58"/>
      <c r="CG443" s="58"/>
      <c r="CH443" s="58"/>
      <c r="CI443" s="58"/>
      <c r="CJ443" s="58"/>
      <c r="CK443" s="58"/>
      <c r="CL443" s="58"/>
      <c r="CM443" s="58"/>
      <c r="CN443" s="58"/>
      <c r="CO443" s="58"/>
      <c r="CP443" s="58"/>
      <c r="CQ443" s="58"/>
    </row>
    <row r="444" spans="1:95" x14ac:dyDescent="0.25">
      <c r="A444" s="58"/>
      <c r="B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64"/>
      <c r="S444" s="58"/>
      <c r="T444" s="58"/>
      <c r="U444" s="58"/>
      <c r="V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8"/>
      <c r="BN444" s="58"/>
      <c r="BO444" s="58"/>
      <c r="BP444" s="58"/>
      <c r="BQ444" s="58"/>
      <c r="BR444" s="58"/>
      <c r="BS444" s="58"/>
      <c r="BT444" s="58"/>
      <c r="BU444" s="58"/>
      <c r="BV444" s="58"/>
      <c r="BW444" s="58"/>
      <c r="BX444" s="58"/>
      <c r="BY444" s="58"/>
      <c r="BZ444" s="58"/>
      <c r="CA444" s="58"/>
      <c r="CB444" s="58"/>
      <c r="CC444" s="58"/>
      <c r="CD444" s="58"/>
      <c r="CE444" s="58"/>
      <c r="CF444" s="58"/>
      <c r="CG444" s="58"/>
      <c r="CH444" s="58"/>
      <c r="CI444" s="58"/>
      <c r="CJ444" s="58"/>
      <c r="CK444" s="58"/>
      <c r="CL444" s="58"/>
      <c r="CM444" s="58"/>
      <c r="CN444" s="58"/>
      <c r="CO444" s="58"/>
      <c r="CP444" s="58"/>
      <c r="CQ444" s="58"/>
    </row>
    <row r="445" spans="1:95" x14ac:dyDescent="0.25">
      <c r="A445" s="58"/>
      <c r="B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64"/>
      <c r="S445" s="58"/>
      <c r="T445" s="58"/>
      <c r="U445" s="58"/>
      <c r="V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58"/>
      <c r="BK445" s="58"/>
      <c r="BL445" s="58"/>
      <c r="BM445" s="58"/>
      <c r="BN445" s="58"/>
      <c r="BO445" s="58"/>
      <c r="BP445" s="58"/>
      <c r="BQ445" s="58"/>
      <c r="BR445" s="58"/>
      <c r="BS445" s="58"/>
      <c r="BT445" s="58"/>
      <c r="BU445" s="58"/>
      <c r="BV445" s="58"/>
      <c r="BW445" s="58"/>
      <c r="BX445" s="58"/>
      <c r="BY445" s="58"/>
      <c r="BZ445" s="58"/>
      <c r="CA445" s="58"/>
      <c r="CB445" s="58"/>
      <c r="CC445" s="58"/>
      <c r="CD445" s="58"/>
      <c r="CE445" s="58"/>
      <c r="CF445" s="58"/>
      <c r="CG445" s="58"/>
      <c r="CH445" s="58"/>
      <c r="CI445" s="58"/>
      <c r="CJ445" s="58"/>
      <c r="CK445" s="58"/>
      <c r="CL445" s="58"/>
      <c r="CM445" s="58"/>
      <c r="CN445" s="58"/>
      <c r="CO445" s="58"/>
      <c r="CP445" s="58"/>
      <c r="CQ445" s="58"/>
    </row>
    <row r="446" spans="1:95" x14ac:dyDescent="0.25">
      <c r="A446" s="58"/>
      <c r="B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64"/>
      <c r="S446" s="58"/>
      <c r="T446" s="58"/>
      <c r="U446" s="58"/>
      <c r="V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8"/>
      <c r="BN446" s="58"/>
      <c r="BO446" s="58"/>
      <c r="BP446" s="58"/>
      <c r="BQ446" s="58"/>
      <c r="BR446" s="58"/>
      <c r="BS446" s="58"/>
      <c r="BT446" s="58"/>
      <c r="BU446" s="58"/>
      <c r="BV446" s="58"/>
      <c r="BW446" s="58"/>
      <c r="BX446" s="58"/>
      <c r="BY446" s="58"/>
      <c r="BZ446" s="58"/>
      <c r="CA446" s="58"/>
      <c r="CB446" s="58"/>
      <c r="CC446" s="58"/>
      <c r="CD446" s="58"/>
      <c r="CE446" s="58"/>
      <c r="CF446" s="58"/>
      <c r="CG446" s="58"/>
      <c r="CH446" s="58"/>
      <c r="CI446" s="58"/>
      <c r="CJ446" s="58"/>
      <c r="CK446" s="58"/>
      <c r="CL446" s="58"/>
      <c r="CM446" s="58"/>
      <c r="CN446" s="58"/>
      <c r="CO446" s="58"/>
      <c r="CP446" s="58"/>
      <c r="CQ446" s="58"/>
    </row>
    <row r="447" spans="1:95" x14ac:dyDescent="0.25">
      <c r="A447" s="58"/>
      <c r="B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64"/>
      <c r="S447" s="58"/>
      <c r="T447" s="58"/>
      <c r="U447" s="58"/>
      <c r="V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8"/>
      <c r="BN447" s="58"/>
      <c r="BO447" s="58"/>
      <c r="BP447" s="58"/>
      <c r="BQ447" s="58"/>
      <c r="BR447" s="58"/>
      <c r="BS447" s="58"/>
      <c r="BT447" s="58"/>
      <c r="BU447" s="58"/>
      <c r="BV447" s="58"/>
      <c r="BW447" s="58"/>
      <c r="BX447" s="58"/>
      <c r="BY447" s="58"/>
      <c r="BZ447" s="58"/>
      <c r="CA447" s="58"/>
      <c r="CB447" s="58"/>
      <c r="CC447" s="58"/>
      <c r="CD447" s="58"/>
      <c r="CE447" s="58"/>
      <c r="CF447" s="58"/>
      <c r="CG447" s="58"/>
      <c r="CH447" s="58"/>
      <c r="CI447" s="58"/>
      <c r="CJ447" s="58"/>
      <c r="CK447" s="58"/>
      <c r="CL447" s="58"/>
      <c r="CM447" s="58"/>
      <c r="CN447" s="58"/>
      <c r="CO447" s="58"/>
      <c r="CP447" s="58"/>
      <c r="CQ447" s="58"/>
    </row>
    <row r="448" spans="1:95" x14ac:dyDescent="0.25">
      <c r="A448" s="58"/>
      <c r="B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64"/>
      <c r="S448" s="58"/>
      <c r="T448" s="58"/>
      <c r="U448" s="58"/>
      <c r="V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  <c r="BO448" s="58"/>
      <c r="BP448" s="58"/>
      <c r="BQ448" s="58"/>
      <c r="BR448" s="58"/>
      <c r="BS448" s="58"/>
      <c r="BT448" s="58"/>
      <c r="BU448" s="58"/>
      <c r="BV448" s="58"/>
      <c r="BW448" s="58"/>
      <c r="BX448" s="58"/>
      <c r="BY448" s="58"/>
      <c r="BZ448" s="58"/>
      <c r="CA448" s="58"/>
      <c r="CB448" s="58"/>
      <c r="CC448" s="58"/>
      <c r="CD448" s="58"/>
      <c r="CE448" s="58"/>
      <c r="CF448" s="58"/>
      <c r="CG448" s="58"/>
      <c r="CH448" s="58"/>
      <c r="CI448" s="58"/>
      <c r="CJ448" s="58"/>
      <c r="CK448" s="58"/>
      <c r="CL448" s="58"/>
      <c r="CM448" s="58"/>
      <c r="CN448" s="58"/>
      <c r="CO448" s="58"/>
      <c r="CP448" s="58"/>
      <c r="CQ448" s="58"/>
    </row>
    <row r="449" spans="1:95" x14ac:dyDescent="0.25">
      <c r="A449" s="58"/>
      <c r="B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64"/>
      <c r="S449" s="58"/>
      <c r="T449" s="58"/>
      <c r="U449" s="58"/>
      <c r="V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8"/>
      <c r="BN449" s="58"/>
      <c r="BO449" s="58"/>
      <c r="BP449" s="58"/>
      <c r="BQ449" s="58"/>
      <c r="BR449" s="58"/>
      <c r="BS449" s="58"/>
      <c r="BT449" s="58"/>
      <c r="BU449" s="58"/>
      <c r="BV449" s="58"/>
      <c r="BW449" s="58"/>
      <c r="BX449" s="58"/>
      <c r="BY449" s="58"/>
      <c r="BZ449" s="58"/>
      <c r="CA449" s="58"/>
      <c r="CB449" s="58"/>
      <c r="CC449" s="58"/>
      <c r="CD449" s="58"/>
      <c r="CE449" s="58"/>
      <c r="CF449" s="58"/>
      <c r="CG449" s="58"/>
      <c r="CH449" s="58"/>
      <c r="CI449" s="58"/>
      <c r="CJ449" s="58"/>
      <c r="CK449" s="58"/>
      <c r="CL449" s="58"/>
      <c r="CM449" s="58"/>
      <c r="CN449" s="58"/>
      <c r="CO449" s="58"/>
      <c r="CP449" s="58"/>
      <c r="CQ449" s="58"/>
    </row>
    <row r="450" spans="1:95" x14ac:dyDescent="0.25">
      <c r="A450" s="58"/>
      <c r="B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64"/>
      <c r="S450" s="58"/>
      <c r="T450" s="58"/>
      <c r="U450" s="58"/>
      <c r="V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8"/>
      <c r="BM450" s="58"/>
      <c r="BN450" s="58"/>
      <c r="BO450" s="58"/>
      <c r="BP450" s="58"/>
      <c r="BQ450" s="58"/>
      <c r="BR450" s="58"/>
      <c r="BS450" s="58"/>
      <c r="BT450" s="58"/>
      <c r="BU450" s="58"/>
      <c r="BV450" s="58"/>
      <c r="BW450" s="58"/>
      <c r="BX450" s="58"/>
      <c r="BY450" s="58"/>
      <c r="BZ450" s="58"/>
      <c r="CA450" s="58"/>
      <c r="CB450" s="58"/>
      <c r="CC450" s="58"/>
      <c r="CD450" s="58"/>
      <c r="CE450" s="58"/>
      <c r="CF450" s="58"/>
      <c r="CG450" s="58"/>
      <c r="CH450" s="58"/>
      <c r="CI450" s="58"/>
      <c r="CJ450" s="58"/>
      <c r="CK450" s="58"/>
      <c r="CL450" s="58"/>
      <c r="CM450" s="58"/>
      <c r="CN450" s="58"/>
      <c r="CO450" s="58"/>
      <c r="CP450" s="58"/>
      <c r="CQ450" s="58"/>
    </row>
    <row r="451" spans="1:95" x14ac:dyDescent="0.25">
      <c r="A451" s="58"/>
      <c r="B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64"/>
      <c r="S451" s="58"/>
      <c r="T451" s="58"/>
      <c r="U451" s="58"/>
      <c r="V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8"/>
      <c r="BN451" s="58"/>
      <c r="BO451" s="58"/>
      <c r="BP451" s="58"/>
      <c r="BQ451" s="58"/>
      <c r="BR451" s="58"/>
      <c r="BS451" s="58"/>
      <c r="BT451" s="58"/>
      <c r="BU451" s="58"/>
      <c r="BV451" s="58"/>
      <c r="BW451" s="58"/>
      <c r="BX451" s="58"/>
      <c r="BY451" s="58"/>
      <c r="BZ451" s="58"/>
      <c r="CA451" s="58"/>
      <c r="CB451" s="58"/>
      <c r="CC451" s="58"/>
      <c r="CD451" s="58"/>
      <c r="CE451" s="58"/>
      <c r="CF451" s="58"/>
      <c r="CG451" s="58"/>
      <c r="CH451" s="58"/>
      <c r="CI451" s="58"/>
      <c r="CJ451" s="58"/>
      <c r="CK451" s="58"/>
      <c r="CL451" s="58"/>
      <c r="CM451" s="58"/>
      <c r="CN451" s="58"/>
      <c r="CO451" s="58"/>
      <c r="CP451" s="58"/>
      <c r="CQ451" s="58"/>
    </row>
    <row r="452" spans="1:95" x14ac:dyDescent="0.25">
      <c r="A452" s="58"/>
      <c r="B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64"/>
      <c r="S452" s="58"/>
      <c r="T452" s="58"/>
      <c r="U452" s="58"/>
      <c r="V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8"/>
      <c r="BN452" s="58"/>
      <c r="BO452" s="58"/>
      <c r="BP452" s="58"/>
      <c r="BQ452" s="58"/>
      <c r="BR452" s="58"/>
      <c r="BS452" s="58"/>
      <c r="BT452" s="58"/>
      <c r="BU452" s="58"/>
      <c r="BV452" s="58"/>
      <c r="BW452" s="58"/>
      <c r="BX452" s="58"/>
      <c r="BY452" s="58"/>
      <c r="BZ452" s="58"/>
      <c r="CA452" s="58"/>
      <c r="CB452" s="58"/>
      <c r="CC452" s="58"/>
      <c r="CD452" s="58"/>
      <c r="CE452" s="58"/>
      <c r="CF452" s="58"/>
      <c r="CG452" s="58"/>
      <c r="CH452" s="58"/>
      <c r="CI452" s="58"/>
      <c r="CJ452" s="58"/>
      <c r="CK452" s="58"/>
      <c r="CL452" s="58"/>
      <c r="CM452" s="58"/>
      <c r="CN452" s="58"/>
      <c r="CO452" s="58"/>
      <c r="CP452" s="58"/>
      <c r="CQ452" s="58"/>
    </row>
    <row r="453" spans="1:95" x14ac:dyDescent="0.25">
      <c r="A453" s="58"/>
      <c r="B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64"/>
      <c r="S453" s="58"/>
      <c r="T453" s="58"/>
      <c r="U453" s="58"/>
      <c r="V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  <c r="BO453" s="58"/>
      <c r="BP453" s="58"/>
      <c r="BQ453" s="58"/>
      <c r="BR453" s="58"/>
      <c r="BS453" s="58"/>
      <c r="BT453" s="58"/>
      <c r="BU453" s="58"/>
      <c r="BV453" s="58"/>
      <c r="BW453" s="58"/>
      <c r="BX453" s="58"/>
      <c r="BY453" s="58"/>
      <c r="BZ453" s="58"/>
      <c r="CA453" s="58"/>
      <c r="CB453" s="58"/>
      <c r="CC453" s="58"/>
      <c r="CD453" s="58"/>
      <c r="CE453" s="58"/>
      <c r="CF453" s="58"/>
      <c r="CG453" s="58"/>
      <c r="CH453" s="58"/>
      <c r="CI453" s="58"/>
      <c r="CJ453" s="58"/>
      <c r="CK453" s="58"/>
      <c r="CL453" s="58"/>
      <c r="CM453" s="58"/>
      <c r="CN453" s="58"/>
      <c r="CO453" s="58"/>
      <c r="CP453" s="58"/>
      <c r="CQ453" s="58"/>
    </row>
    <row r="454" spans="1:95" x14ac:dyDescent="0.25">
      <c r="A454" s="58"/>
      <c r="B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64"/>
      <c r="S454" s="58"/>
      <c r="T454" s="58"/>
      <c r="U454" s="58"/>
      <c r="V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8"/>
      <c r="BN454" s="58"/>
      <c r="BO454" s="58"/>
      <c r="BP454" s="58"/>
      <c r="BQ454" s="58"/>
      <c r="BR454" s="58"/>
      <c r="BS454" s="58"/>
      <c r="BT454" s="58"/>
      <c r="BU454" s="58"/>
      <c r="BV454" s="58"/>
      <c r="BW454" s="58"/>
      <c r="BX454" s="58"/>
      <c r="BY454" s="58"/>
      <c r="BZ454" s="58"/>
      <c r="CA454" s="58"/>
      <c r="CB454" s="58"/>
      <c r="CC454" s="58"/>
      <c r="CD454" s="58"/>
      <c r="CE454" s="58"/>
      <c r="CF454" s="58"/>
      <c r="CG454" s="58"/>
      <c r="CH454" s="58"/>
      <c r="CI454" s="58"/>
      <c r="CJ454" s="58"/>
      <c r="CK454" s="58"/>
      <c r="CL454" s="58"/>
      <c r="CM454" s="58"/>
      <c r="CN454" s="58"/>
      <c r="CO454" s="58"/>
      <c r="CP454" s="58"/>
      <c r="CQ454" s="58"/>
    </row>
    <row r="455" spans="1:95" x14ac:dyDescent="0.25">
      <c r="A455" s="58"/>
      <c r="B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64"/>
      <c r="S455" s="58"/>
      <c r="T455" s="58"/>
      <c r="U455" s="58"/>
      <c r="V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8"/>
      <c r="BN455" s="58"/>
      <c r="BO455" s="58"/>
      <c r="BP455" s="58"/>
      <c r="BQ455" s="58"/>
      <c r="BR455" s="58"/>
      <c r="BS455" s="58"/>
      <c r="BT455" s="58"/>
      <c r="BU455" s="58"/>
      <c r="BV455" s="58"/>
      <c r="BW455" s="58"/>
      <c r="BX455" s="58"/>
      <c r="BY455" s="58"/>
      <c r="BZ455" s="58"/>
      <c r="CA455" s="58"/>
      <c r="CB455" s="58"/>
      <c r="CC455" s="58"/>
      <c r="CD455" s="58"/>
      <c r="CE455" s="58"/>
      <c r="CF455" s="58"/>
      <c r="CG455" s="58"/>
      <c r="CH455" s="58"/>
      <c r="CI455" s="58"/>
      <c r="CJ455" s="58"/>
      <c r="CK455" s="58"/>
      <c r="CL455" s="58"/>
      <c r="CM455" s="58"/>
      <c r="CN455" s="58"/>
      <c r="CO455" s="58"/>
      <c r="CP455" s="58"/>
      <c r="CQ455" s="58"/>
    </row>
    <row r="456" spans="1:95" x14ac:dyDescent="0.25">
      <c r="A456" s="58"/>
      <c r="B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64"/>
      <c r="S456" s="58"/>
      <c r="T456" s="58"/>
      <c r="U456" s="58"/>
      <c r="V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8"/>
      <c r="BN456" s="58"/>
      <c r="BO456" s="58"/>
      <c r="BP456" s="58"/>
      <c r="BQ456" s="58"/>
      <c r="BR456" s="58"/>
      <c r="BS456" s="58"/>
      <c r="BT456" s="58"/>
      <c r="BU456" s="58"/>
      <c r="BV456" s="58"/>
      <c r="BW456" s="58"/>
      <c r="BX456" s="58"/>
      <c r="BY456" s="58"/>
      <c r="BZ456" s="58"/>
      <c r="CA456" s="58"/>
      <c r="CB456" s="58"/>
      <c r="CC456" s="58"/>
      <c r="CD456" s="58"/>
      <c r="CE456" s="58"/>
      <c r="CF456" s="58"/>
      <c r="CG456" s="58"/>
      <c r="CH456" s="58"/>
      <c r="CI456" s="58"/>
      <c r="CJ456" s="58"/>
      <c r="CK456" s="58"/>
      <c r="CL456" s="58"/>
      <c r="CM456" s="58"/>
      <c r="CN456" s="58"/>
      <c r="CO456" s="58"/>
      <c r="CP456" s="58"/>
      <c r="CQ456" s="58"/>
    </row>
    <row r="457" spans="1:95" x14ac:dyDescent="0.25">
      <c r="A457" s="58"/>
      <c r="B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64"/>
      <c r="S457" s="58"/>
      <c r="T457" s="58"/>
      <c r="U457" s="58"/>
      <c r="V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8"/>
      <c r="BN457" s="58"/>
      <c r="BO457" s="58"/>
      <c r="BP457" s="58"/>
      <c r="BQ457" s="58"/>
      <c r="BR457" s="58"/>
      <c r="BS457" s="58"/>
      <c r="BT457" s="58"/>
      <c r="BU457" s="58"/>
      <c r="BV457" s="58"/>
      <c r="BW457" s="58"/>
      <c r="BX457" s="58"/>
      <c r="BY457" s="58"/>
      <c r="BZ457" s="58"/>
      <c r="CA457" s="58"/>
      <c r="CB457" s="58"/>
      <c r="CC457" s="58"/>
      <c r="CD457" s="58"/>
      <c r="CE457" s="58"/>
      <c r="CF457" s="58"/>
      <c r="CG457" s="58"/>
      <c r="CH457" s="58"/>
      <c r="CI457" s="58"/>
      <c r="CJ457" s="58"/>
      <c r="CK457" s="58"/>
      <c r="CL457" s="58"/>
      <c r="CM457" s="58"/>
      <c r="CN457" s="58"/>
      <c r="CO457" s="58"/>
      <c r="CP457" s="58"/>
      <c r="CQ457" s="58"/>
    </row>
    <row r="458" spans="1:95" x14ac:dyDescent="0.25">
      <c r="A458" s="58"/>
      <c r="B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64"/>
      <c r="S458" s="58"/>
      <c r="T458" s="58"/>
      <c r="U458" s="58"/>
      <c r="V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  <c r="BO458" s="58"/>
      <c r="BP458" s="58"/>
      <c r="BQ458" s="58"/>
      <c r="BR458" s="58"/>
      <c r="BS458" s="58"/>
      <c r="BT458" s="58"/>
      <c r="BU458" s="58"/>
      <c r="BV458" s="58"/>
      <c r="BW458" s="58"/>
      <c r="BX458" s="58"/>
      <c r="BY458" s="58"/>
      <c r="BZ458" s="58"/>
      <c r="CA458" s="58"/>
      <c r="CB458" s="58"/>
      <c r="CC458" s="58"/>
      <c r="CD458" s="58"/>
      <c r="CE458" s="58"/>
      <c r="CF458" s="58"/>
      <c r="CG458" s="58"/>
      <c r="CH458" s="58"/>
      <c r="CI458" s="58"/>
      <c r="CJ458" s="58"/>
      <c r="CK458" s="58"/>
      <c r="CL458" s="58"/>
      <c r="CM458" s="58"/>
      <c r="CN458" s="58"/>
      <c r="CO458" s="58"/>
      <c r="CP458" s="58"/>
      <c r="CQ458" s="58"/>
    </row>
    <row r="459" spans="1:95" x14ac:dyDescent="0.25">
      <c r="A459" s="58"/>
      <c r="B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64"/>
      <c r="S459" s="58"/>
      <c r="T459" s="58"/>
      <c r="U459" s="58"/>
      <c r="V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8"/>
      <c r="BM459" s="58"/>
      <c r="BN459" s="58"/>
      <c r="BO459" s="58"/>
      <c r="BP459" s="58"/>
      <c r="BQ459" s="58"/>
      <c r="BR459" s="58"/>
      <c r="BS459" s="58"/>
      <c r="BT459" s="58"/>
      <c r="BU459" s="58"/>
      <c r="BV459" s="58"/>
      <c r="BW459" s="58"/>
      <c r="BX459" s="58"/>
      <c r="BY459" s="58"/>
      <c r="BZ459" s="58"/>
      <c r="CA459" s="58"/>
      <c r="CB459" s="58"/>
      <c r="CC459" s="58"/>
      <c r="CD459" s="58"/>
      <c r="CE459" s="58"/>
      <c r="CF459" s="58"/>
      <c r="CG459" s="58"/>
      <c r="CH459" s="58"/>
      <c r="CI459" s="58"/>
      <c r="CJ459" s="58"/>
      <c r="CK459" s="58"/>
      <c r="CL459" s="58"/>
      <c r="CM459" s="58"/>
      <c r="CN459" s="58"/>
      <c r="CO459" s="58"/>
      <c r="CP459" s="58"/>
      <c r="CQ459" s="58"/>
    </row>
    <row r="460" spans="1:95" x14ac:dyDescent="0.25">
      <c r="A460" s="58"/>
      <c r="B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64"/>
      <c r="S460" s="58"/>
      <c r="T460" s="58"/>
      <c r="U460" s="58"/>
      <c r="V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8"/>
      <c r="BN460" s="58"/>
      <c r="BO460" s="58"/>
      <c r="BP460" s="58"/>
      <c r="BQ460" s="58"/>
      <c r="BR460" s="58"/>
      <c r="BS460" s="58"/>
      <c r="BT460" s="58"/>
      <c r="BU460" s="58"/>
      <c r="BV460" s="58"/>
      <c r="BW460" s="58"/>
      <c r="BX460" s="58"/>
      <c r="BY460" s="58"/>
      <c r="BZ460" s="58"/>
      <c r="CA460" s="58"/>
      <c r="CB460" s="58"/>
      <c r="CC460" s="58"/>
      <c r="CD460" s="58"/>
      <c r="CE460" s="58"/>
      <c r="CF460" s="58"/>
      <c r="CG460" s="58"/>
      <c r="CH460" s="58"/>
      <c r="CI460" s="58"/>
      <c r="CJ460" s="58"/>
      <c r="CK460" s="58"/>
      <c r="CL460" s="58"/>
      <c r="CM460" s="58"/>
      <c r="CN460" s="58"/>
      <c r="CO460" s="58"/>
      <c r="CP460" s="58"/>
      <c r="CQ460" s="58"/>
    </row>
    <row r="461" spans="1:95" x14ac:dyDescent="0.25">
      <c r="A461" s="58"/>
      <c r="B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64"/>
      <c r="S461" s="58"/>
      <c r="T461" s="58"/>
      <c r="U461" s="58"/>
      <c r="V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8"/>
      <c r="BN461" s="58"/>
      <c r="BO461" s="58"/>
      <c r="BP461" s="58"/>
      <c r="BQ461" s="58"/>
      <c r="BR461" s="58"/>
      <c r="BS461" s="58"/>
      <c r="BT461" s="58"/>
      <c r="BU461" s="58"/>
      <c r="BV461" s="58"/>
      <c r="BW461" s="58"/>
      <c r="BX461" s="58"/>
      <c r="BY461" s="58"/>
      <c r="BZ461" s="58"/>
      <c r="CA461" s="58"/>
      <c r="CB461" s="58"/>
      <c r="CC461" s="58"/>
      <c r="CD461" s="58"/>
      <c r="CE461" s="58"/>
      <c r="CF461" s="58"/>
      <c r="CG461" s="58"/>
      <c r="CH461" s="58"/>
      <c r="CI461" s="58"/>
      <c r="CJ461" s="58"/>
      <c r="CK461" s="58"/>
      <c r="CL461" s="58"/>
      <c r="CM461" s="58"/>
      <c r="CN461" s="58"/>
      <c r="CO461" s="58"/>
      <c r="CP461" s="58"/>
      <c r="CQ461" s="58"/>
    </row>
    <row r="462" spans="1:95" x14ac:dyDescent="0.25">
      <c r="A462" s="58"/>
      <c r="B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64"/>
      <c r="S462" s="58"/>
      <c r="T462" s="58"/>
      <c r="U462" s="58"/>
      <c r="V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8"/>
      <c r="BN462" s="58"/>
      <c r="BO462" s="58"/>
      <c r="BP462" s="58"/>
      <c r="BQ462" s="58"/>
      <c r="BR462" s="58"/>
      <c r="BS462" s="58"/>
      <c r="BT462" s="58"/>
      <c r="BU462" s="58"/>
      <c r="BV462" s="58"/>
      <c r="BW462" s="58"/>
      <c r="BX462" s="58"/>
      <c r="BY462" s="58"/>
      <c r="BZ462" s="58"/>
      <c r="CA462" s="58"/>
      <c r="CB462" s="58"/>
      <c r="CC462" s="58"/>
      <c r="CD462" s="58"/>
      <c r="CE462" s="58"/>
      <c r="CF462" s="58"/>
      <c r="CG462" s="58"/>
      <c r="CH462" s="58"/>
      <c r="CI462" s="58"/>
      <c r="CJ462" s="58"/>
      <c r="CK462" s="58"/>
      <c r="CL462" s="58"/>
      <c r="CM462" s="58"/>
      <c r="CN462" s="58"/>
      <c r="CO462" s="58"/>
      <c r="CP462" s="58"/>
      <c r="CQ462" s="58"/>
    </row>
    <row r="463" spans="1:95" x14ac:dyDescent="0.25">
      <c r="A463" s="58"/>
      <c r="B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64"/>
      <c r="S463" s="58"/>
      <c r="T463" s="58"/>
      <c r="U463" s="58"/>
      <c r="V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  <c r="BO463" s="58"/>
      <c r="BP463" s="58"/>
      <c r="BQ463" s="58"/>
      <c r="BR463" s="58"/>
      <c r="BS463" s="58"/>
      <c r="BT463" s="58"/>
      <c r="BU463" s="58"/>
      <c r="BV463" s="58"/>
      <c r="BW463" s="58"/>
      <c r="BX463" s="58"/>
      <c r="BY463" s="58"/>
      <c r="BZ463" s="58"/>
      <c r="CA463" s="58"/>
      <c r="CB463" s="58"/>
      <c r="CC463" s="58"/>
      <c r="CD463" s="58"/>
      <c r="CE463" s="58"/>
      <c r="CF463" s="58"/>
      <c r="CG463" s="58"/>
      <c r="CH463" s="58"/>
      <c r="CI463" s="58"/>
      <c r="CJ463" s="58"/>
      <c r="CK463" s="58"/>
      <c r="CL463" s="58"/>
      <c r="CM463" s="58"/>
      <c r="CN463" s="58"/>
      <c r="CO463" s="58"/>
      <c r="CP463" s="58"/>
      <c r="CQ463" s="58"/>
    </row>
    <row r="464" spans="1:95" x14ac:dyDescent="0.25">
      <c r="A464" s="58"/>
      <c r="B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64"/>
      <c r="S464" s="58"/>
      <c r="T464" s="58"/>
      <c r="U464" s="58"/>
      <c r="V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8"/>
      <c r="BM464" s="58"/>
      <c r="BN464" s="58"/>
      <c r="BO464" s="58"/>
      <c r="BP464" s="58"/>
      <c r="BQ464" s="58"/>
      <c r="BR464" s="58"/>
      <c r="BS464" s="58"/>
      <c r="BT464" s="58"/>
      <c r="BU464" s="58"/>
      <c r="BV464" s="58"/>
      <c r="BW464" s="58"/>
      <c r="BX464" s="58"/>
      <c r="BY464" s="58"/>
      <c r="BZ464" s="58"/>
      <c r="CA464" s="58"/>
      <c r="CB464" s="58"/>
      <c r="CC464" s="58"/>
      <c r="CD464" s="58"/>
      <c r="CE464" s="58"/>
      <c r="CF464" s="58"/>
      <c r="CG464" s="58"/>
      <c r="CH464" s="58"/>
      <c r="CI464" s="58"/>
      <c r="CJ464" s="58"/>
      <c r="CK464" s="58"/>
      <c r="CL464" s="58"/>
      <c r="CM464" s="58"/>
      <c r="CN464" s="58"/>
      <c r="CO464" s="58"/>
      <c r="CP464" s="58"/>
      <c r="CQ464" s="58"/>
    </row>
    <row r="465" spans="1:95" x14ac:dyDescent="0.25">
      <c r="A465" s="58"/>
      <c r="B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64"/>
      <c r="S465" s="58"/>
      <c r="T465" s="58"/>
      <c r="U465" s="58"/>
      <c r="V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8"/>
      <c r="BN465" s="58"/>
      <c r="BO465" s="58"/>
      <c r="BP465" s="58"/>
      <c r="BQ465" s="58"/>
      <c r="BR465" s="58"/>
      <c r="BS465" s="58"/>
      <c r="BT465" s="58"/>
      <c r="BU465" s="58"/>
      <c r="BV465" s="58"/>
      <c r="BW465" s="58"/>
      <c r="BX465" s="58"/>
      <c r="BY465" s="58"/>
      <c r="BZ465" s="58"/>
      <c r="CA465" s="58"/>
      <c r="CB465" s="58"/>
      <c r="CC465" s="58"/>
      <c r="CD465" s="58"/>
      <c r="CE465" s="58"/>
      <c r="CF465" s="58"/>
      <c r="CG465" s="58"/>
      <c r="CH465" s="58"/>
      <c r="CI465" s="58"/>
      <c r="CJ465" s="58"/>
      <c r="CK465" s="58"/>
      <c r="CL465" s="58"/>
      <c r="CM465" s="58"/>
      <c r="CN465" s="58"/>
      <c r="CO465" s="58"/>
      <c r="CP465" s="58"/>
      <c r="CQ465" s="58"/>
    </row>
    <row r="466" spans="1:95" x14ac:dyDescent="0.25">
      <c r="A466" s="58"/>
      <c r="B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64"/>
      <c r="S466" s="58"/>
      <c r="T466" s="58"/>
      <c r="U466" s="58"/>
      <c r="V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8"/>
      <c r="BN466" s="58"/>
      <c r="BO466" s="58"/>
      <c r="BP466" s="58"/>
      <c r="BQ466" s="58"/>
      <c r="BR466" s="58"/>
      <c r="BS466" s="58"/>
      <c r="BT466" s="58"/>
      <c r="BU466" s="58"/>
      <c r="BV466" s="58"/>
      <c r="BW466" s="58"/>
      <c r="BX466" s="58"/>
      <c r="BY466" s="58"/>
      <c r="BZ466" s="58"/>
      <c r="CA466" s="58"/>
      <c r="CB466" s="58"/>
      <c r="CC466" s="58"/>
      <c r="CD466" s="58"/>
      <c r="CE466" s="58"/>
      <c r="CF466" s="58"/>
      <c r="CG466" s="58"/>
      <c r="CH466" s="58"/>
      <c r="CI466" s="58"/>
      <c r="CJ466" s="58"/>
      <c r="CK466" s="58"/>
      <c r="CL466" s="58"/>
      <c r="CM466" s="58"/>
      <c r="CN466" s="58"/>
      <c r="CO466" s="58"/>
      <c r="CP466" s="58"/>
      <c r="CQ466" s="58"/>
    </row>
    <row r="467" spans="1:95" x14ac:dyDescent="0.25">
      <c r="A467" s="58"/>
      <c r="B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64"/>
      <c r="S467" s="58"/>
      <c r="T467" s="58"/>
      <c r="U467" s="58"/>
      <c r="V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8"/>
      <c r="BN467" s="58"/>
      <c r="BO467" s="58"/>
      <c r="BP467" s="58"/>
      <c r="BQ467" s="58"/>
      <c r="BR467" s="58"/>
      <c r="BS467" s="58"/>
      <c r="BT467" s="58"/>
      <c r="BU467" s="58"/>
      <c r="BV467" s="58"/>
      <c r="BW467" s="58"/>
      <c r="BX467" s="58"/>
      <c r="BY467" s="58"/>
      <c r="BZ467" s="58"/>
      <c r="CA467" s="58"/>
      <c r="CB467" s="58"/>
      <c r="CC467" s="58"/>
      <c r="CD467" s="58"/>
      <c r="CE467" s="58"/>
      <c r="CF467" s="58"/>
      <c r="CG467" s="58"/>
      <c r="CH467" s="58"/>
      <c r="CI467" s="58"/>
      <c r="CJ467" s="58"/>
      <c r="CK467" s="58"/>
      <c r="CL467" s="58"/>
      <c r="CM467" s="58"/>
      <c r="CN467" s="58"/>
      <c r="CO467" s="58"/>
      <c r="CP467" s="58"/>
      <c r="CQ467" s="58"/>
    </row>
    <row r="468" spans="1:95" x14ac:dyDescent="0.25">
      <c r="A468" s="58"/>
      <c r="B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64"/>
      <c r="S468" s="58"/>
      <c r="T468" s="58"/>
      <c r="U468" s="58"/>
      <c r="V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  <c r="BO468" s="58"/>
      <c r="BP468" s="58"/>
      <c r="BQ468" s="58"/>
      <c r="BR468" s="58"/>
      <c r="BS468" s="58"/>
      <c r="BT468" s="58"/>
      <c r="BU468" s="58"/>
      <c r="BV468" s="58"/>
      <c r="BW468" s="58"/>
      <c r="BX468" s="58"/>
      <c r="BY468" s="58"/>
      <c r="BZ468" s="58"/>
      <c r="CA468" s="58"/>
      <c r="CB468" s="58"/>
      <c r="CC468" s="58"/>
      <c r="CD468" s="58"/>
      <c r="CE468" s="58"/>
      <c r="CF468" s="58"/>
      <c r="CG468" s="58"/>
      <c r="CH468" s="58"/>
      <c r="CI468" s="58"/>
      <c r="CJ468" s="58"/>
      <c r="CK468" s="58"/>
      <c r="CL468" s="58"/>
      <c r="CM468" s="58"/>
      <c r="CN468" s="58"/>
      <c r="CO468" s="58"/>
      <c r="CP468" s="58"/>
      <c r="CQ468" s="58"/>
    </row>
    <row r="469" spans="1:95" x14ac:dyDescent="0.25">
      <c r="A469" s="58"/>
      <c r="B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64"/>
      <c r="S469" s="58"/>
      <c r="T469" s="58"/>
      <c r="U469" s="58"/>
      <c r="V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8"/>
      <c r="BN469" s="58"/>
      <c r="BO469" s="58"/>
      <c r="BP469" s="58"/>
      <c r="BQ469" s="58"/>
      <c r="BR469" s="58"/>
      <c r="BS469" s="58"/>
      <c r="BT469" s="58"/>
      <c r="BU469" s="58"/>
      <c r="BV469" s="58"/>
      <c r="BW469" s="58"/>
      <c r="BX469" s="58"/>
      <c r="BY469" s="58"/>
      <c r="BZ469" s="58"/>
      <c r="CA469" s="58"/>
      <c r="CB469" s="58"/>
      <c r="CC469" s="58"/>
      <c r="CD469" s="58"/>
      <c r="CE469" s="58"/>
      <c r="CF469" s="58"/>
      <c r="CG469" s="58"/>
      <c r="CH469" s="58"/>
      <c r="CI469" s="58"/>
      <c r="CJ469" s="58"/>
      <c r="CK469" s="58"/>
      <c r="CL469" s="58"/>
      <c r="CM469" s="58"/>
      <c r="CN469" s="58"/>
      <c r="CO469" s="58"/>
      <c r="CP469" s="58"/>
      <c r="CQ469" s="58"/>
    </row>
    <row r="470" spans="1:95" x14ac:dyDescent="0.25">
      <c r="A470" s="58"/>
      <c r="B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64"/>
      <c r="S470" s="58"/>
      <c r="T470" s="58"/>
      <c r="U470" s="58"/>
      <c r="V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8"/>
      <c r="BN470" s="58"/>
      <c r="BO470" s="58"/>
      <c r="BP470" s="58"/>
      <c r="BQ470" s="58"/>
      <c r="BR470" s="58"/>
      <c r="BS470" s="58"/>
      <c r="BT470" s="58"/>
      <c r="BU470" s="58"/>
      <c r="BV470" s="58"/>
      <c r="BW470" s="58"/>
      <c r="BX470" s="58"/>
      <c r="BY470" s="58"/>
      <c r="BZ470" s="58"/>
      <c r="CA470" s="58"/>
      <c r="CB470" s="58"/>
      <c r="CC470" s="58"/>
      <c r="CD470" s="58"/>
      <c r="CE470" s="58"/>
      <c r="CF470" s="58"/>
      <c r="CG470" s="58"/>
      <c r="CH470" s="58"/>
      <c r="CI470" s="58"/>
      <c r="CJ470" s="58"/>
      <c r="CK470" s="58"/>
      <c r="CL470" s="58"/>
      <c r="CM470" s="58"/>
      <c r="CN470" s="58"/>
      <c r="CO470" s="58"/>
      <c r="CP470" s="58"/>
      <c r="CQ470" s="58"/>
    </row>
    <row r="471" spans="1:95" x14ac:dyDescent="0.25">
      <c r="A471" s="58"/>
      <c r="B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64"/>
      <c r="S471" s="58"/>
      <c r="T471" s="58"/>
      <c r="U471" s="58"/>
      <c r="V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8"/>
      <c r="BN471" s="58"/>
      <c r="BO471" s="58"/>
      <c r="BP471" s="58"/>
      <c r="BQ471" s="58"/>
      <c r="BR471" s="58"/>
      <c r="BS471" s="58"/>
      <c r="BT471" s="58"/>
      <c r="BU471" s="58"/>
      <c r="BV471" s="58"/>
      <c r="BW471" s="58"/>
      <c r="BX471" s="58"/>
      <c r="BY471" s="58"/>
      <c r="BZ471" s="58"/>
      <c r="CA471" s="58"/>
      <c r="CB471" s="58"/>
      <c r="CC471" s="58"/>
      <c r="CD471" s="58"/>
      <c r="CE471" s="58"/>
      <c r="CF471" s="58"/>
      <c r="CG471" s="58"/>
      <c r="CH471" s="58"/>
      <c r="CI471" s="58"/>
      <c r="CJ471" s="58"/>
      <c r="CK471" s="58"/>
      <c r="CL471" s="58"/>
      <c r="CM471" s="58"/>
      <c r="CN471" s="58"/>
      <c r="CO471" s="58"/>
      <c r="CP471" s="58"/>
      <c r="CQ471" s="58"/>
    </row>
    <row r="472" spans="1:95" x14ac:dyDescent="0.25">
      <c r="A472" s="58"/>
      <c r="B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64"/>
      <c r="S472" s="58"/>
      <c r="T472" s="58"/>
      <c r="U472" s="58"/>
      <c r="V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8"/>
      <c r="BM472" s="58"/>
      <c r="BN472" s="58"/>
      <c r="BO472" s="58"/>
      <c r="BP472" s="58"/>
      <c r="BQ472" s="58"/>
      <c r="BR472" s="58"/>
      <c r="BS472" s="58"/>
      <c r="BT472" s="58"/>
      <c r="BU472" s="58"/>
      <c r="BV472" s="58"/>
      <c r="BW472" s="58"/>
      <c r="BX472" s="58"/>
      <c r="BY472" s="58"/>
      <c r="BZ472" s="58"/>
      <c r="CA472" s="58"/>
      <c r="CB472" s="58"/>
      <c r="CC472" s="58"/>
      <c r="CD472" s="58"/>
      <c r="CE472" s="58"/>
      <c r="CF472" s="58"/>
      <c r="CG472" s="58"/>
      <c r="CH472" s="58"/>
      <c r="CI472" s="58"/>
      <c r="CJ472" s="58"/>
      <c r="CK472" s="58"/>
      <c r="CL472" s="58"/>
      <c r="CM472" s="58"/>
      <c r="CN472" s="58"/>
      <c r="CO472" s="58"/>
      <c r="CP472" s="58"/>
      <c r="CQ472" s="58"/>
    </row>
    <row r="473" spans="1:95" x14ac:dyDescent="0.25">
      <c r="A473" s="58"/>
      <c r="B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64"/>
      <c r="S473" s="58"/>
      <c r="T473" s="58"/>
      <c r="U473" s="58"/>
      <c r="V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  <c r="BQ473" s="58"/>
      <c r="BR473" s="58"/>
      <c r="BS473" s="58"/>
      <c r="BT473" s="58"/>
      <c r="BU473" s="58"/>
      <c r="BV473" s="58"/>
      <c r="BW473" s="58"/>
      <c r="BX473" s="58"/>
      <c r="BY473" s="58"/>
      <c r="BZ473" s="58"/>
      <c r="CA473" s="58"/>
      <c r="CB473" s="58"/>
      <c r="CC473" s="58"/>
      <c r="CD473" s="58"/>
      <c r="CE473" s="58"/>
      <c r="CF473" s="58"/>
      <c r="CG473" s="58"/>
      <c r="CH473" s="58"/>
      <c r="CI473" s="58"/>
      <c r="CJ473" s="58"/>
      <c r="CK473" s="58"/>
      <c r="CL473" s="58"/>
      <c r="CM473" s="58"/>
      <c r="CN473" s="58"/>
      <c r="CO473" s="58"/>
      <c r="CP473" s="58"/>
      <c r="CQ473" s="58"/>
    </row>
    <row r="474" spans="1:95" x14ac:dyDescent="0.25">
      <c r="A474" s="58"/>
      <c r="B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64"/>
      <c r="S474" s="58"/>
      <c r="T474" s="58"/>
      <c r="U474" s="58"/>
      <c r="V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8"/>
      <c r="BN474" s="58"/>
      <c r="BO474" s="58"/>
      <c r="BP474" s="58"/>
      <c r="BQ474" s="58"/>
      <c r="BR474" s="58"/>
      <c r="BS474" s="58"/>
      <c r="BT474" s="58"/>
      <c r="BU474" s="58"/>
      <c r="BV474" s="58"/>
      <c r="BW474" s="58"/>
      <c r="BX474" s="58"/>
      <c r="BY474" s="58"/>
      <c r="BZ474" s="58"/>
      <c r="CA474" s="58"/>
      <c r="CB474" s="58"/>
      <c r="CC474" s="58"/>
      <c r="CD474" s="58"/>
      <c r="CE474" s="58"/>
      <c r="CF474" s="58"/>
      <c r="CG474" s="58"/>
      <c r="CH474" s="58"/>
      <c r="CI474" s="58"/>
      <c r="CJ474" s="58"/>
      <c r="CK474" s="58"/>
      <c r="CL474" s="58"/>
      <c r="CM474" s="58"/>
      <c r="CN474" s="58"/>
      <c r="CO474" s="58"/>
      <c r="CP474" s="58"/>
      <c r="CQ474" s="58"/>
    </row>
    <row r="475" spans="1:95" x14ac:dyDescent="0.25">
      <c r="A475" s="58"/>
      <c r="B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64"/>
      <c r="S475" s="58"/>
      <c r="T475" s="58"/>
      <c r="U475" s="58"/>
      <c r="V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8"/>
      <c r="BM475" s="58"/>
      <c r="BN475" s="58"/>
      <c r="BO475" s="58"/>
      <c r="BP475" s="58"/>
      <c r="BQ475" s="58"/>
      <c r="BR475" s="58"/>
      <c r="BS475" s="58"/>
      <c r="BT475" s="58"/>
      <c r="BU475" s="58"/>
      <c r="BV475" s="58"/>
      <c r="BW475" s="58"/>
      <c r="BX475" s="58"/>
      <c r="BY475" s="58"/>
      <c r="BZ475" s="58"/>
      <c r="CA475" s="58"/>
      <c r="CB475" s="58"/>
      <c r="CC475" s="58"/>
      <c r="CD475" s="58"/>
      <c r="CE475" s="58"/>
      <c r="CF475" s="58"/>
      <c r="CG475" s="58"/>
      <c r="CH475" s="58"/>
      <c r="CI475" s="58"/>
      <c r="CJ475" s="58"/>
      <c r="CK475" s="58"/>
      <c r="CL475" s="58"/>
      <c r="CM475" s="58"/>
      <c r="CN475" s="58"/>
      <c r="CO475" s="58"/>
      <c r="CP475" s="58"/>
      <c r="CQ475" s="58"/>
    </row>
    <row r="476" spans="1:95" x14ac:dyDescent="0.25">
      <c r="A476" s="58"/>
      <c r="B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64"/>
      <c r="S476" s="58"/>
      <c r="T476" s="58"/>
      <c r="U476" s="58"/>
      <c r="V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58"/>
      <c r="BK476" s="58"/>
      <c r="BL476" s="58"/>
      <c r="BM476" s="58"/>
      <c r="BN476" s="58"/>
      <c r="BO476" s="58"/>
      <c r="BP476" s="58"/>
      <c r="BQ476" s="58"/>
      <c r="BR476" s="58"/>
      <c r="BS476" s="58"/>
      <c r="BT476" s="58"/>
      <c r="BU476" s="58"/>
      <c r="BV476" s="58"/>
      <c r="BW476" s="58"/>
      <c r="BX476" s="58"/>
      <c r="BY476" s="58"/>
      <c r="BZ476" s="58"/>
      <c r="CA476" s="58"/>
      <c r="CB476" s="58"/>
      <c r="CC476" s="58"/>
      <c r="CD476" s="58"/>
      <c r="CE476" s="58"/>
      <c r="CF476" s="58"/>
      <c r="CG476" s="58"/>
      <c r="CH476" s="58"/>
      <c r="CI476" s="58"/>
      <c r="CJ476" s="58"/>
      <c r="CK476" s="58"/>
      <c r="CL476" s="58"/>
      <c r="CM476" s="58"/>
      <c r="CN476" s="58"/>
      <c r="CO476" s="58"/>
      <c r="CP476" s="58"/>
      <c r="CQ476" s="58"/>
    </row>
    <row r="477" spans="1:95" x14ac:dyDescent="0.25">
      <c r="A477" s="58"/>
      <c r="B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64"/>
      <c r="S477" s="58"/>
      <c r="T477" s="58"/>
      <c r="U477" s="58"/>
      <c r="V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8"/>
      <c r="BM477" s="58"/>
      <c r="BN477" s="58"/>
      <c r="BO477" s="58"/>
      <c r="BP477" s="58"/>
      <c r="BQ477" s="58"/>
      <c r="BR477" s="58"/>
      <c r="BS477" s="58"/>
      <c r="BT477" s="58"/>
      <c r="BU477" s="58"/>
      <c r="BV477" s="58"/>
      <c r="BW477" s="58"/>
      <c r="BX477" s="58"/>
      <c r="BY477" s="58"/>
      <c r="BZ477" s="58"/>
      <c r="CA477" s="58"/>
      <c r="CB477" s="58"/>
      <c r="CC477" s="58"/>
      <c r="CD477" s="58"/>
      <c r="CE477" s="58"/>
      <c r="CF477" s="58"/>
      <c r="CG477" s="58"/>
      <c r="CH477" s="58"/>
      <c r="CI477" s="58"/>
      <c r="CJ477" s="58"/>
      <c r="CK477" s="58"/>
      <c r="CL477" s="58"/>
      <c r="CM477" s="58"/>
      <c r="CN477" s="58"/>
      <c r="CO477" s="58"/>
      <c r="CP477" s="58"/>
      <c r="CQ477" s="58"/>
    </row>
    <row r="478" spans="1:95" x14ac:dyDescent="0.25">
      <c r="A478" s="58"/>
      <c r="B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64"/>
      <c r="S478" s="58"/>
      <c r="T478" s="58"/>
      <c r="U478" s="58"/>
      <c r="V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  <c r="BQ478" s="58"/>
      <c r="BR478" s="58"/>
      <c r="BS478" s="58"/>
      <c r="BT478" s="58"/>
      <c r="BU478" s="58"/>
      <c r="BV478" s="58"/>
      <c r="BW478" s="58"/>
      <c r="BX478" s="58"/>
      <c r="BY478" s="58"/>
      <c r="BZ478" s="58"/>
      <c r="CA478" s="58"/>
      <c r="CB478" s="58"/>
      <c r="CC478" s="58"/>
      <c r="CD478" s="58"/>
      <c r="CE478" s="58"/>
      <c r="CF478" s="58"/>
      <c r="CG478" s="58"/>
      <c r="CH478" s="58"/>
      <c r="CI478" s="58"/>
      <c r="CJ478" s="58"/>
      <c r="CK478" s="58"/>
      <c r="CL478" s="58"/>
      <c r="CM478" s="58"/>
      <c r="CN478" s="58"/>
      <c r="CO478" s="58"/>
      <c r="CP478" s="58"/>
      <c r="CQ478" s="58"/>
    </row>
    <row r="479" spans="1:95" x14ac:dyDescent="0.25">
      <c r="A479" s="58"/>
      <c r="B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64"/>
      <c r="S479" s="58"/>
      <c r="T479" s="58"/>
      <c r="U479" s="58"/>
      <c r="V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58"/>
      <c r="BK479" s="58"/>
      <c r="BL479" s="58"/>
      <c r="BM479" s="58"/>
      <c r="BN479" s="58"/>
      <c r="BO479" s="58"/>
      <c r="BP479" s="58"/>
      <c r="BQ479" s="58"/>
      <c r="BR479" s="58"/>
      <c r="BS479" s="58"/>
      <c r="BT479" s="58"/>
      <c r="BU479" s="58"/>
      <c r="BV479" s="58"/>
      <c r="BW479" s="58"/>
      <c r="BX479" s="58"/>
      <c r="BY479" s="58"/>
      <c r="BZ479" s="58"/>
      <c r="CA479" s="58"/>
      <c r="CB479" s="58"/>
      <c r="CC479" s="58"/>
      <c r="CD479" s="58"/>
      <c r="CE479" s="58"/>
      <c r="CF479" s="58"/>
      <c r="CG479" s="58"/>
      <c r="CH479" s="58"/>
      <c r="CI479" s="58"/>
      <c r="CJ479" s="58"/>
      <c r="CK479" s="58"/>
      <c r="CL479" s="58"/>
      <c r="CM479" s="58"/>
      <c r="CN479" s="58"/>
      <c r="CO479" s="58"/>
      <c r="CP479" s="58"/>
      <c r="CQ479" s="58"/>
    </row>
    <row r="480" spans="1:95" x14ac:dyDescent="0.25">
      <c r="A480" s="58"/>
      <c r="B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64"/>
      <c r="S480" s="58"/>
      <c r="T480" s="58"/>
      <c r="U480" s="58"/>
      <c r="V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8"/>
      <c r="BN480" s="58"/>
      <c r="BO480" s="58"/>
      <c r="BP480" s="58"/>
      <c r="BQ480" s="58"/>
      <c r="BR480" s="58"/>
      <c r="BS480" s="58"/>
      <c r="BT480" s="58"/>
      <c r="BU480" s="58"/>
      <c r="BV480" s="58"/>
      <c r="BW480" s="58"/>
      <c r="BX480" s="58"/>
      <c r="BY480" s="58"/>
      <c r="BZ480" s="58"/>
      <c r="CA480" s="58"/>
      <c r="CB480" s="58"/>
      <c r="CC480" s="58"/>
      <c r="CD480" s="58"/>
      <c r="CE480" s="58"/>
      <c r="CF480" s="58"/>
      <c r="CG480" s="58"/>
      <c r="CH480" s="58"/>
      <c r="CI480" s="58"/>
      <c r="CJ480" s="58"/>
      <c r="CK480" s="58"/>
      <c r="CL480" s="58"/>
      <c r="CM480" s="58"/>
      <c r="CN480" s="58"/>
      <c r="CO480" s="58"/>
      <c r="CP480" s="58"/>
      <c r="CQ480" s="58"/>
    </row>
    <row r="481" spans="1:95" x14ac:dyDescent="0.25">
      <c r="A481" s="58"/>
      <c r="B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64"/>
      <c r="S481" s="58"/>
      <c r="T481" s="58"/>
      <c r="U481" s="58"/>
      <c r="V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8"/>
      <c r="BN481" s="58"/>
      <c r="BO481" s="58"/>
      <c r="BP481" s="58"/>
      <c r="BQ481" s="58"/>
      <c r="BR481" s="58"/>
      <c r="BS481" s="58"/>
      <c r="BT481" s="58"/>
      <c r="BU481" s="58"/>
      <c r="BV481" s="58"/>
      <c r="BW481" s="58"/>
      <c r="BX481" s="58"/>
      <c r="BY481" s="58"/>
      <c r="BZ481" s="58"/>
      <c r="CA481" s="58"/>
      <c r="CB481" s="58"/>
      <c r="CC481" s="58"/>
      <c r="CD481" s="58"/>
      <c r="CE481" s="58"/>
      <c r="CF481" s="58"/>
      <c r="CG481" s="58"/>
      <c r="CH481" s="58"/>
      <c r="CI481" s="58"/>
      <c r="CJ481" s="58"/>
      <c r="CK481" s="58"/>
      <c r="CL481" s="58"/>
      <c r="CM481" s="58"/>
      <c r="CN481" s="58"/>
      <c r="CO481" s="58"/>
      <c r="CP481" s="58"/>
      <c r="CQ481" s="58"/>
    </row>
    <row r="482" spans="1:95" x14ac:dyDescent="0.25">
      <c r="A482" s="58"/>
      <c r="B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64"/>
      <c r="S482" s="58"/>
      <c r="T482" s="58"/>
      <c r="U482" s="58"/>
      <c r="V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8"/>
      <c r="BM482" s="58"/>
      <c r="BN482" s="58"/>
      <c r="BO482" s="58"/>
      <c r="BP482" s="58"/>
      <c r="BQ482" s="58"/>
      <c r="BR482" s="58"/>
      <c r="BS482" s="58"/>
      <c r="BT482" s="58"/>
      <c r="BU482" s="58"/>
      <c r="BV482" s="58"/>
      <c r="BW482" s="58"/>
      <c r="BX482" s="58"/>
      <c r="BY482" s="58"/>
      <c r="BZ482" s="58"/>
      <c r="CA482" s="58"/>
      <c r="CB482" s="58"/>
      <c r="CC482" s="58"/>
      <c r="CD482" s="58"/>
      <c r="CE482" s="58"/>
      <c r="CF482" s="58"/>
      <c r="CG482" s="58"/>
      <c r="CH482" s="58"/>
      <c r="CI482" s="58"/>
      <c r="CJ482" s="58"/>
      <c r="CK482" s="58"/>
      <c r="CL482" s="58"/>
      <c r="CM482" s="58"/>
      <c r="CN482" s="58"/>
      <c r="CO482" s="58"/>
      <c r="CP482" s="58"/>
      <c r="CQ482" s="58"/>
    </row>
    <row r="483" spans="1:95" x14ac:dyDescent="0.25">
      <c r="A483" s="58"/>
      <c r="B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64"/>
      <c r="S483" s="58"/>
      <c r="T483" s="58"/>
      <c r="U483" s="58"/>
      <c r="V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8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8"/>
      <c r="CI483" s="58"/>
      <c r="CJ483" s="58"/>
      <c r="CK483" s="58"/>
      <c r="CL483" s="58"/>
      <c r="CM483" s="58"/>
      <c r="CN483" s="58"/>
      <c r="CO483" s="58"/>
      <c r="CP483" s="58"/>
      <c r="CQ483" s="58"/>
    </row>
    <row r="484" spans="1:95" x14ac:dyDescent="0.25">
      <c r="A484" s="58"/>
      <c r="B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64"/>
      <c r="S484" s="58"/>
      <c r="T484" s="58"/>
      <c r="U484" s="58"/>
      <c r="V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58"/>
      <c r="BK484" s="58"/>
      <c r="BL484" s="58"/>
      <c r="BM484" s="58"/>
      <c r="BN484" s="58"/>
      <c r="BO484" s="58"/>
      <c r="BP484" s="58"/>
      <c r="BQ484" s="58"/>
      <c r="BR484" s="58"/>
      <c r="BS484" s="58"/>
      <c r="BT484" s="58"/>
      <c r="BU484" s="58"/>
      <c r="BV484" s="58"/>
      <c r="BW484" s="58"/>
      <c r="BX484" s="58"/>
      <c r="BY484" s="58"/>
      <c r="BZ484" s="58"/>
      <c r="CA484" s="58"/>
      <c r="CB484" s="58"/>
      <c r="CC484" s="58"/>
      <c r="CD484" s="58"/>
      <c r="CE484" s="58"/>
      <c r="CF484" s="58"/>
      <c r="CG484" s="58"/>
      <c r="CH484" s="58"/>
      <c r="CI484" s="58"/>
      <c r="CJ484" s="58"/>
      <c r="CK484" s="58"/>
      <c r="CL484" s="58"/>
      <c r="CM484" s="58"/>
      <c r="CN484" s="58"/>
      <c r="CO484" s="58"/>
      <c r="CP484" s="58"/>
      <c r="CQ484" s="58"/>
    </row>
    <row r="485" spans="1:95" x14ac:dyDescent="0.25">
      <c r="A485" s="58"/>
      <c r="B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64"/>
      <c r="S485" s="58"/>
      <c r="T485" s="58"/>
      <c r="U485" s="58"/>
      <c r="V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8"/>
      <c r="BM485" s="58"/>
      <c r="BN485" s="58"/>
      <c r="BO485" s="58"/>
      <c r="BP485" s="58"/>
      <c r="BQ485" s="58"/>
      <c r="BR485" s="58"/>
      <c r="BS485" s="58"/>
      <c r="BT485" s="58"/>
      <c r="BU485" s="58"/>
      <c r="BV485" s="58"/>
      <c r="BW485" s="58"/>
      <c r="BX485" s="58"/>
      <c r="BY485" s="58"/>
      <c r="BZ485" s="58"/>
      <c r="CA485" s="58"/>
      <c r="CB485" s="58"/>
      <c r="CC485" s="58"/>
      <c r="CD485" s="58"/>
      <c r="CE485" s="58"/>
      <c r="CF485" s="58"/>
      <c r="CG485" s="58"/>
      <c r="CH485" s="58"/>
      <c r="CI485" s="58"/>
      <c r="CJ485" s="58"/>
      <c r="CK485" s="58"/>
      <c r="CL485" s="58"/>
      <c r="CM485" s="58"/>
      <c r="CN485" s="58"/>
      <c r="CO485" s="58"/>
      <c r="CP485" s="58"/>
      <c r="CQ485" s="58"/>
    </row>
    <row r="486" spans="1:95" x14ac:dyDescent="0.25">
      <c r="A486" s="58"/>
      <c r="B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64"/>
      <c r="S486" s="58"/>
      <c r="T486" s="58"/>
      <c r="U486" s="58"/>
      <c r="V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8"/>
      <c r="BN486" s="58"/>
      <c r="BO486" s="58"/>
      <c r="BP486" s="58"/>
      <c r="BQ486" s="58"/>
      <c r="BR486" s="58"/>
      <c r="BS486" s="58"/>
      <c r="BT486" s="58"/>
      <c r="BU486" s="58"/>
      <c r="BV486" s="58"/>
      <c r="BW486" s="58"/>
      <c r="BX486" s="58"/>
      <c r="BY486" s="58"/>
      <c r="BZ486" s="58"/>
      <c r="CA486" s="58"/>
      <c r="CB486" s="58"/>
      <c r="CC486" s="58"/>
      <c r="CD486" s="58"/>
      <c r="CE486" s="58"/>
      <c r="CF486" s="58"/>
      <c r="CG486" s="58"/>
      <c r="CH486" s="58"/>
      <c r="CI486" s="58"/>
      <c r="CJ486" s="58"/>
      <c r="CK486" s="58"/>
      <c r="CL486" s="58"/>
      <c r="CM486" s="58"/>
      <c r="CN486" s="58"/>
      <c r="CO486" s="58"/>
      <c r="CP486" s="58"/>
      <c r="CQ486" s="58"/>
    </row>
    <row r="487" spans="1:95" x14ac:dyDescent="0.25">
      <c r="A487" s="58"/>
      <c r="B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64"/>
      <c r="S487" s="58"/>
      <c r="T487" s="58"/>
      <c r="U487" s="58"/>
      <c r="V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58"/>
      <c r="BK487" s="58"/>
      <c r="BL487" s="58"/>
      <c r="BM487" s="58"/>
      <c r="BN487" s="58"/>
      <c r="BO487" s="58"/>
      <c r="BP487" s="58"/>
      <c r="BQ487" s="58"/>
      <c r="BR487" s="58"/>
      <c r="BS487" s="58"/>
      <c r="BT487" s="58"/>
      <c r="BU487" s="58"/>
      <c r="BV487" s="58"/>
      <c r="BW487" s="58"/>
      <c r="BX487" s="58"/>
      <c r="BY487" s="58"/>
      <c r="BZ487" s="58"/>
      <c r="CA487" s="58"/>
      <c r="CB487" s="58"/>
      <c r="CC487" s="58"/>
      <c r="CD487" s="58"/>
      <c r="CE487" s="58"/>
      <c r="CF487" s="58"/>
      <c r="CG487" s="58"/>
      <c r="CH487" s="58"/>
      <c r="CI487" s="58"/>
      <c r="CJ487" s="58"/>
      <c r="CK487" s="58"/>
      <c r="CL487" s="58"/>
      <c r="CM487" s="58"/>
      <c r="CN487" s="58"/>
      <c r="CO487" s="58"/>
      <c r="CP487" s="58"/>
      <c r="CQ487" s="58"/>
    </row>
    <row r="488" spans="1:95" x14ac:dyDescent="0.25">
      <c r="A488" s="58"/>
      <c r="B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64"/>
      <c r="S488" s="58"/>
      <c r="T488" s="58"/>
      <c r="U488" s="58"/>
      <c r="V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8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  <c r="CF488" s="58"/>
      <c r="CG488" s="58"/>
      <c r="CH488" s="58"/>
      <c r="CI488" s="58"/>
      <c r="CJ488" s="58"/>
      <c r="CK488" s="58"/>
      <c r="CL488" s="58"/>
      <c r="CM488" s="58"/>
      <c r="CN488" s="58"/>
      <c r="CO488" s="58"/>
      <c r="CP488" s="58"/>
      <c r="CQ488" s="58"/>
    </row>
    <row r="489" spans="1:95" x14ac:dyDescent="0.25">
      <c r="A489" s="58"/>
      <c r="B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64"/>
      <c r="S489" s="58"/>
      <c r="T489" s="58"/>
      <c r="U489" s="58"/>
      <c r="V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F489" s="58"/>
      <c r="BG489" s="58"/>
      <c r="BH489" s="58"/>
      <c r="BI489" s="58"/>
      <c r="BJ489" s="58"/>
      <c r="BK489" s="58"/>
      <c r="BL489" s="58"/>
      <c r="BM489" s="58"/>
      <c r="BN489" s="58"/>
      <c r="BO489" s="58"/>
      <c r="BP489" s="58"/>
      <c r="BQ489" s="58"/>
      <c r="BR489" s="58"/>
      <c r="BS489" s="58"/>
      <c r="BT489" s="58"/>
      <c r="BU489" s="58"/>
      <c r="BV489" s="58"/>
      <c r="BW489" s="58"/>
      <c r="BX489" s="58"/>
      <c r="BY489" s="58"/>
      <c r="BZ489" s="58"/>
      <c r="CA489" s="58"/>
      <c r="CB489" s="58"/>
      <c r="CC489" s="58"/>
      <c r="CD489" s="58"/>
      <c r="CE489" s="58"/>
      <c r="CF489" s="58"/>
      <c r="CG489" s="58"/>
      <c r="CH489" s="58"/>
      <c r="CI489" s="58"/>
      <c r="CJ489" s="58"/>
      <c r="CK489" s="58"/>
      <c r="CL489" s="58"/>
      <c r="CM489" s="58"/>
      <c r="CN489" s="58"/>
      <c r="CO489" s="58"/>
      <c r="CP489" s="58"/>
      <c r="CQ489" s="58"/>
    </row>
    <row r="490" spans="1:95" x14ac:dyDescent="0.25">
      <c r="A490" s="58"/>
      <c r="B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64"/>
      <c r="S490" s="58"/>
      <c r="T490" s="58"/>
      <c r="U490" s="58"/>
      <c r="V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58"/>
      <c r="BK490" s="58"/>
      <c r="BL490" s="58"/>
      <c r="BM490" s="58"/>
      <c r="BN490" s="58"/>
      <c r="BO490" s="58"/>
      <c r="BP490" s="58"/>
      <c r="BQ490" s="58"/>
      <c r="BR490" s="58"/>
      <c r="BS490" s="58"/>
      <c r="BT490" s="58"/>
      <c r="BU490" s="58"/>
      <c r="BV490" s="58"/>
      <c r="BW490" s="58"/>
      <c r="BX490" s="58"/>
      <c r="BY490" s="58"/>
      <c r="BZ490" s="58"/>
      <c r="CA490" s="58"/>
      <c r="CB490" s="58"/>
      <c r="CC490" s="58"/>
      <c r="CD490" s="58"/>
      <c r="CE490" s="58"/>
      <c r="CF490" s="58"/>
      <c r="CG490" s="58"/>
      <c r="CH490" s="58"/>
      <c r="CI490" s="58"/>
      <c r="CJ490" s="58"/>
      <c r="CK490" s="58"/>
      <c r="CL490" s="58"/>
      <c r="CM490" s="58"/>
      <c r="CN490" s="58"/>
      <c r="CO490" s="58"/>
      <c r="CP490" s="58"/>
      <c r="CQ490" s="58"/>
    </row>
    <row r="491" spans="1:95" x14ac:dyDescent="0.25">
      <c r="A491" s="58"/>
      <c r="B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64"/>
      <c r="S491" s="58"/>
      <c r="T491" s="58"/>
      <c r="U491" s="58"/>
      <c r="V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58"/>
      <c r="BD491" s="58"/>
      <c r="BE491" s="58"/>
      <c r="BF491" s="58"/>
      <c r="BG491" s="58"/>
      <c r="BH491" s="58"/>
      <c r="BI491" s="58"/>
      <c r="BJ491" s="58"/>
      <c r="BK491" s="58"/>
      <c r="BL491" s="58"/>
      <c r="BM491" s="58"/>
      <c r="BN491" s="58"/>
      <c r="BO491" s="58"/>
      <c r="BP491" s="58"/>
      <c r="BQ491" s="58"/>
      <c r="BR491" s="58"/>
      <c r="BS491" s="58"/>
      <c r="BT491" s="58"/>
      <c r="BU491" s="58"/>
      <c r="BV491" s="58"/>
      <c r="BW491" s="58"/>
      <c r="BX491" s="58"/>
      <c r="BY491" s="58"/>
      <c r="BZ491" s="58"/>
      <c r="CA491" s="58"/>
      <c r="CB491" s="58"/>
      <c r="CC491" s="58"/>
      <c r="CD491" s="58"/>
      <c r="CE491" s="58"/>
      <c r="CF491" s="58"/>
      <c r="CG491" s="58"/>
      <c r="CH491" s="58"/>
      <c r="CI491" s="58"/>
      <c r="CJ491" s="58"/>
      <c r="CK491" s="58"/>
      <c r="CL491" s="58"/>
      <c r="CM491" s="58"/>
      <c r="CN491" s="58"/>
      <c r="CO491" s="58"/>
      <c r="CP491" s="58"/>
      <c r="CQ491" s="58"/>
    </row>
    <row r="492" spans="1:95" x14ac:dyDescent="0.25">
      <c r="A492" s="58"/>
      <c r="B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64"/>
      <c r="S492" s="58"/>
      <c r="T492" s="58"/>
      <c r="U492" s="58"/>
      <c r="V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F492" s="58"/>
      <c r="BG492" s="58"/>
      <c r="BH492" s="58"/>
      <c r="BI492" s="58"/>
      <c r="BJ492" s="58"/>
      <c r="BK492" s="58"/>
      <c r="BL492" s="58"/>
      <c r="BM492" s="58"/>
      <c r="BN492" s="58"/>
      <c r="BO492" s="58"/>
      <c r="BP492" s="58"/>
      <c r="BQ492" s="58"/>
      <c r="BR492" s="58"/>
      <c r="BS492" s="58"/>
      <c r="BT492" s="58"/>
      <c r="BU492" s="58"/>
      <c r="BV492" s="58"/>
      <c r="BW492" s="58"/>
      <c r="BX492" s="58"/>
      <c r="BY492" s="58"/>
      <c r="BZ492" s="58"/>
      <c r="CA492" s="58"/>
      <c r="CB492" s="58"/>
      <c r="CC492" s="58"/>
      <c r="CD492" s="58"/>
      <c r="CE492" s="58"/>
      <c r="CF492" s="58"/>
      <c r="CG492" s="58"/>
      <c r="CH492" s="58"/>
      <c r="CI492" s="58"/>
      <c r="CJ492" s="58"/>
      <c r="CK492" s="58"/>
      <c r="CL492" s="58"/>
      <c r="CM492" s="58"/>
      <c r="CN492" s="58"/>
      <c r="CO492" s="58"/>
      <c r="CP492" s="58"/>
      <c r="CQ492" s="58"/>
    </row>
    <row r="493" spans="1:95" x14ac:dyDescent="0.25">
      <c r="A493" s="58"/>
      <c r="B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64"/>
      <c r="S493" s="58"/>
      <c r="T493" s="58"/>
      <c r="U493" s="58"/>
      <c r="V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8"/>
      <c r="BD493" s="58"/>
      <c r="BE493" s="58"/>
      <c r="BF493" s="58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  <c r="BQ493" s="58"/>
      <c r="BR493" s="58"/>
      <c r="BS493" s="58"/>
      <c r="BT493" s="58"/>
      <c r="BU493" s="58"/>
      <c r="BV493" s="58"/>
      <c r="BW493" s="58"/>
      <c r="BX493" s="58"/>
      <c r="BY493" s="58"/>
      <c r="BZ493" s="58"/>
      <c r="CA493" s="58"/>
      <c r="CB493" s="58"/>
      <c r="CC493" s="58"/>
      <c r="CD493" s="58"/>
      <c r="CE493" s="58"/>
      <c r="CF493" s="58"/>
      <c r="CG493" s="58"/>
      <c r="CH493" s="58"/>
      <c r="CI493" s="58"/>
      <c r="CJ493" s="58"/>
      <c r="CK493" s="58"/>
      <c r="CL493" s="58"/>
      <c r="CM493" s="58"/>
      <c r="CN493" s="58"/>
      <c r="CO493" s="58"/>
      <c r="CP493" s="58"/>
      <c r="CQ493" s="58"/>
    </row>
    <row r="494" spans="1:95" x14ac:dyDescent="0.25">
      <c r="A494" s="58"/>
      <c r="B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64"/>
      <c r="S494" s="58"/>
      <c r="T494" s="58"/>
      <c r="U494" s="58"/>
      <c r="V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F494" s="58"/>
      <c r="BG494" s="58"/>
      <c r="BH494" s="58"/>
      <c r="BI494" s="58"/>
      <c r="BJ494" s="58"/>
      <c r="BK494" s="58"/>
      <c r="BL494" s="58"/>
      <c r="BM494" s="58"/>
      <c r="BN494" s="58"/>
      <c r="BO494" s="58"/>
      <c r="BP494" s="58"/>
      <c r="BQ494" s="58"/>
      <c r="BR494" s="58"/>
      <c r="BS494" s="58"/>
      <c r="BT494" s="58"/>
      <c r="BU494" s="58"/>
      <c r="BV494" s="58"/>
      <c r="BW494" s="58"/>
      <c r="BX494" s="58"/>
      <c r="BY494" s="58"/>
      <c r="BZ494" s="58"/>
      <c r="CA494" s="58"/>
      <c r="CB494" s="58"/>
      <c r="CC494" s="58"/>
      <c r="CD494" s="58"/>
      <c r="CE494" s="58"/>
      <c r="CF494" s="58"/>
      <c r="CG494" s="58"/>
      <c r="CH494" s="58"/>
      <c r="CI494" s="58"/>
      <c r="CJ494" s="58"/>
      <c r="CK494" s="58"/>
      <c r="CL494" s="58"/>
      <c r="CM494" s="58"/>
      <c r="CN494" s="58"/>
      <c r="CO494" s="58"/>
      <c r="CP494" s="58"/>
      <c r="CQ494" s="58"/>
    </row>
    <row r="495" spans="1:95" x14ac:dyDescent="0.25">
      <c r="A495" s="58"/>
      <c r="B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64"/>
      <c r="S495" s="58"/>
      <c r="T495" s="58"/>
      <c r="U495" s="58"/>
      <c r="V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F495" s="58"/>
      <c r="BG495" s="58"/>
      <c r="BH495" s="58"/>
      <c r="BI495" s="58"/>
      <c r="BJ495" s="58"/>
      <c r="BK495" s="58"/>
      <c r="BL495" s="58"/>
      <c r="BM495" s="58"/>
      <c r="BN495" s="58"/>
      <c r="BO495" s="58"/>
      <c r="BP495" s="58"/>
      <c r="BQ495" s="58"/>
      <c r="BR495" s="58"/>
      <c r="BS495" s="58"/>
      <c r="BT495" s="58"/>
      <c r="BU495" s="58"/>
      <c r="BV495" s="58"/>
      <c r="BW495" s="58"/>
      <c r="BX495" s="58"/>
      <c r="BY495" s="58"/>
      <c r="BZ495" s="58"/>
      <c r="CA495" s="58"/>
      <c r="CB495" s="58"/>
      <c r="CC495" s="58"/>
      <c r="CD495" s="58"/>
      <c r="CE495" s="58"/>
      <c r="CF495" s="58"/>
      <c r="CG495" s="58"/>
      <c r="CH495" s="58"/>
      <c r="CI495" s="58"/>
      <c r="CJ495" s="58"/>
      <c r="CK495" s="58"/>
      <c r="CL495" s="58"/>
      <c r="CM495" s="58"/>
      <c r="CN495" s="58"/>
      <c r="CO495" s="58"/>
      <c r="CP495" s="58"/>
      <c r="CQ495" s="58"/>
    </row>
    <row r="496" spans="1:95" x14ac:dyDescent="0.25">
      <c r="A496" s="58"/>
      <c r="B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64"/>
      <c r="S496" s="58"/>
      <c r="T496" s="58"/>
      <c r="U496" s="58"/>
      <c r="V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F496" s="58"/>
      <c r="BG496" s="58"/>
      <c r="BH496" s="58"/>
      <c r="BI496" s="58"/>
      <c r="BJ496" s="58"/>
      <c r="BK496" s="58"/>
      <c r="BL496" s="58"/>
      <c r="BM496" s="58"/>
      <c r="BN496" s="58"/>
      <c r="BO496" s="58"/>
      <c r="BP496" s="58"/>
      <c r="BQ496" s="58"/>
      <c r="BR496" s="58"/>
      <c r="BS496" s="58"/>
      <c r="BT496" s="58"/>
      <c r="BU496" s="58"/>
      <c r="BV496" s="58"/>
      <c r="BW496" s="58"/>
      <c r="BX496" s="58"/>
      <c r="BY496" s="58"/>
      <c r="BZ496" s="58"/>
      <c r="CA496" s="58"/>
      <c r="CB496" s="58"/>
      <c r="CC496" s="58"/>
      <c r="CD496" s="58"/>
      <c r="CE496" s="58"/>
      <c r="CF496" s="58"/>
      <c r="CG496" s="58"/>
      <c r="CH496" s="58"/>
      <c r="CI496" s="58"/>
      <c r="CJ496" s="58"/>
      <c r="CK496" s="58"/>
      <c r="CL496" s="58"/>
      <c r="CM496" s="58"/>
      <c r="CN496" s="58"/>
      <c r="CO496" s="58"/>
      <c r="CP496" s="58"/>
      <c r="CQ496" s="58"/>
    </row>
    <row r="497" spans="1:95" x14ac:dyDescent="0.25">
      <c r="A497" s="58"/>
      <c r="B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64"/>
      <c r="S497" s="58"/>
      <c r="T497" s="58"/>
      <c r="U497" s="58"/>
      <c r="V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8"/>
      <c r="BD497" s="58"/>
      <c r="BE497" s="58"/>
      <c r="BF497" s="58"/>
      <c r="BG497" s="58"/>
      <c r="BH497" s="58"/>
      <c r="BI497" s="58"/>
      <c r="BJ497" s="58"/>
      <c r="BK497" s="58"/>
      <c r="BL497" s="58"/>
      <c r="BM497" s="58"/>
      <c r="BN497" s="58"/>
      <c r="BO497" s="58"/>
      <c r="BP497" s="58"/>
      <c r="BQ497" s="58"/>
      <c r="BR497" s="58"/>
      <c r="BS497" s="58"/>
      <c r="BT497" s="58"/>
      <c r="BU497" s="58"/>
      <c r="BV497" s="58"/>
      <c r="BW497" s="58"/>
      <c r="BX497" s="58"/>
      <c r="BY497" s="58"/>
      <c r="BZ497" s="58"/>
      <c r="CA497" s="58"/>
      <c r="CB497" s="58"/>
      <c r="CC497" s="58"/>
      <c r="CD497" s="58"/>
      <c r="CE497" s="58"/>
      <c r="CF497" s="58"/>
      <c r="CG497" s="58"/>
      <c r="CH497" s="58"/>
      <c r="CI497" s="58"/>
      <c r="CJ497" s="58"/>
      <c r="CK497" s="58"/>
      <c r="CL497" s="58"/>
      <c r="CM497" s="58"/>
      <c r="CN497" s="58"/>
      <c r="CO497" s="58"/>
      <c r="CP497" s="58"/>
      <c r="CQ497" s="58"/>
    </row>
    <row r="498" spans="1:95" x14ac:dyDescent="0.25">
      <c r="A498" s="58"/>
      <c r="B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64"/>
      <c r="S498" s="58"/>
      <c r="T498" s="58"/>
      <c r="U498" s="58"/>
      <c r="V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8"/>
      <c r="BR498" s="58"/>
      <c r="BS498" s="58"/>
      <c r="BT498" s="58"/>
      <c r="BU498" s="58"/>
      <c r="BV498" s="58"/>
      <c r="BW498" s="58"/>
      <c r="BX498" s="58"/>
      <c r="BY498" s="58"/>
      <c r="BZ498" s="58"/>
      <c r="CA498" s="58"/>
      <c r="CB498" s="58"/>
      <c r="CC498" s="58"/>
      <c r="CD498" s="58"/>
      <c r="CE498" s="58"/>
      <c r="CF498" s="58"/>
      <c r="CG498" s="58"/>
      <c r="CH498" s="58"/>
      <c r="CI498" s="58"/>
      <c r="CJ498" s="58"/>
      <c r="CK498" s="58"/>
      <c r="CL498" s="58"/>
      <c r="CM498" s="58"/>
      <c r="CN498" s="58"/>
      <c r="CO498" s="58"/>
      <c r="CP498" s="58"/>
      <c r="CQ498" s="58"/>
    </row>
    <row r="499" spans="1:95" x14ac:dyDescent="0.25">
      <c r="A499" s="58"/>
      <c r="B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64"/>
      <c r="S499" s="58"/>
      <c r="T499" s="58"/>
      <c r="U499" s="58"/>
      <c r="V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58"/>
      <c r="BK499" s="58"/>
      <c r="BL499" s="58"/>
      <c r="BM499" s="58"/>
      <c r="BN499" s="58"/>
      <c r="BO499" s="58"/>
      <c r="BP499" s="58"/>
      <c r="BQ499" s="58"/>
      <c r="BR499" s="58"/>
      <c r="BS499" s="58"/>
      <c r="BT499" s="58"/>
      <c r="BU499" s="58"/>
      <c r="BV499" s="58"/>
      <c r="BW499" s="58"/>
      <c r="BX499" s="58"/>
      <c r="BY499" s="58"/>
      <c r="BZ499" s="58"/>
      <c r="CA499" s="58"/>
      <c r="CB499" s="58"/>
      <c r="CC499" s="58"/>
      <c r="CD499" s="58"/>
      <c r="CE499" s="58"/>
      <c r="CF499" s="58"/>
      <c r="CG499" s="58"/>
      <c r="CH499" s="58"/>
      <c r="CI499" s="58"/>
      <c r="CJ499" s="58"/>
      <c r="CK499" s="58"/>
      <c r="CL499" s="58"/>
      <c r="CM499" s="58"/>
      <c r="CN499" s="58"/>
      <c r="CO499" s="58"/>
      <c r="CP499" s="58"/>
      <c r="CQ499" s="58"/>
    </row>
    <row r="500" spans="1:95" x14ac:dyDescent="0.25">
      <c r="A500" s="58"/>
      <c r="B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64"/>
      <c r="S500" s="58"/>
      <c r="T500" s="58"/>
      <c r="U500" s="58"/>
      <c r="V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  <c r="BB500" s="58"/>
      <c r="BC500" s="58"/>
      <c r="BD500" s="58"/>
      <c r="BE500" s="58"/>
      <c r="BF500" s="58"/>
      <c r="BG500" s="58"/>
      <c r="BH500" s="58"/>
      <c r="BI500" s="58"/>
      <c r="BJ500" s="58"/>
      <c r="BK500" s="58"/>
      <c r="BL500" s="58"/>
      <c r="BM500" s="58"/>
      <c r="BN500" s="58"/>
      <c r="BO500" s="58"/>
      <c r="BP500" s="58"/>
      <c r="BQ500" s="58"/>
      <c r="BR500" s="58"/>
      <c r="BS500" s="58"/>
      <c r="BT500" s="58"/>
      <c r="BU500" s="58"/>
      <c r="BV500" s="58"/>
      <c r="BW500" s="58"/>
      <c r="BX500" s="58"/>
      <c r="BY500" s="58"/>
      <c r="BZ500" s="58"/>
      <c r="CA500" s="58"/>
      <c r="CB500" s="58"/>
      <c r="CC500" s="58"/>
      <c r="CD500" s="58"/>
      <c r="CE500" s="58"/>
      <c r="CF500" s="58"/>
      <c r="CG500" s="58"/>
      <c r="CH500" s="58"/>
      <c r="CI500" s="58"/>
      <c r="CJ500" s="58"/>
      <c r="CK500" s="58"/>
      <c r="CL500" s="58"/>
      <c r="CM500" s="58"/>
      <c r="CN500" s="58"/>
      <c r="CO500" s="58"/>
      <c r="CP500" s="58"/>
      <c r="CQ500" s="58"/>
    </row>
    <row r="501" spans="1:95" x14ac:dyDescent="0.25">
      <c r="A501" s="58"/>
      <c r="B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64"/>
      <c r="S501" s="58"/>
      <c r="T501" s="58"/>
      <c r="U501" s="58"/>
      <c r="V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  <c r="BB501" s="58"/>
      <c r="BC501" s="58"/>
      <c r="BD501" s="58"/>
      <c r="BE501" s="58"/>
      <c r="BF501" s="58"/>
      <c r="BG501" s="58"/>
      <c r="BH501" s="58"/>
      <c r="BI501" s="58"/>
      <c r="BJ501" s="58"/>
      <c r="BK501" s="58"/>
      <c r="BL501" s="58"/>
      <c r="BM501" s="58"/>
      <c r="BN501" s="58"/>
      <c r="BO501" s="58"/>
      <c r="BP501" s="58"/>
      <c r="BQ501" s="58"/>
      <c r="BR501" s="58"/>
      <c r="BS501" s="58"/>
      <c r="BT501" s="58"/>
      <c r="BU501" s="58"/>
      <c r="BV501" s="58"/>
      <c r="BW501" s="58"/>
      <c r="BX501" s="58"/>
      <c r="BY501" s="58"/>
      <c r="BZ501" s="58"/>
      <c r="CA501" s="58"/>
      <c r="CB501" s="58"/>
      <c r="CC501" s="58"/>
      <c r="CD501" s="58"/>
      <c r="CE501" s="58"/>
      <c r="CF501" s="58"/>
      <c r="CG501" s="58"/>
      <c r="CH501" s="58"/>
      <c r="CI501" s="58"/>
      <c r="CJ501" s="58"/>
      <c r="CK501" s="58"/>
      <c r="CL501" s="58"/>
      <c r="CM501" s="58"/>
      <c r="CN501" s="58"/>
      <c r="CO501" s="58"/>
      <c r="CP501" s="58"/>
      <c r="CQ501" s="58"/>
    </row>
    <row r="502" spans="1:95" x14ac:dyDescent="0.25">
      <c r="A502" s="58"/>
      <c r="B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64"/>
      <c r="S502" s="58"/>
      <c r="T502" s="58"/>
      <c r="U502" s="58"/>
      <c r="V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58"/>
      <c r="BD502" s="58"/>
      <c r="BE502" s="58"/>
      <c r="BF502" s="58"/>
      <c r="BG502" s="58"/>
      <c r="BH502" s="58"/>
      <c r="BI502" s="58"/>
      <c r="BJ502" s="58"/>
      <c r="BK502" s="58"/>
      <c r="BL502" s="58"/>
      <c r="BM502" s="58"/>
      <c r="BN502" s="58"/>
      <c r="BO502" s="58"/>
      <c r="BP502" s="58"/>
      <c r="BQ502" s="58"/>
      <c r="BR502" s="58"/>
      <c r="BS502" s="58"/>
      <c r="BT502" s="58"/>
      <c r="BU502" s="58"/>
      <c r="BV502" s="58"/>
      <c r="BW502" s="58"/>
      <c r="BX502" s="58"/>
      <c r="BY502" s="58"/>
      <c r="BZ502" s="58"/>
      <c r="CA502" s="58"/>
      <c r="CB502" s="58"/>
      <c r="CC502" s="58"/>
      <c r="CD502" s="58"/>
      <c r="CE502" s="58"/>
      <c r="CF502" s="58"/>
      <c r="CG502" s="58"/>
      <c r="CH502" s="58"/>
      <c r="CI502" s="58"/>
      <c r="CJ502" s="58"/>
      <c r="CK502" s="58"/>
      <c r="CL502" s="58"/>
      <c r="CM502" s="58"/>
      <c r="CN502" s="58"/>
      <c r="CO502" s="58"/>
      <c r="CP502" s="58"/>
      <c r="CQ502" s="58"/>
    </row>
    <row r="503" spans="1:95" x14ac:dyDescent="0.25">
      <c r="A503" s="58"/>
      <c r="B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64"/>
      <c r="S503" s="58"/>
      <c r="T503" s="58"/>
      <c r="U503" s="58"/>
      <c r="V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8"/>
      <c r="BD503" s="58"/>
      <c r="BE503" s="58"/>
      <c r="BF503" s="58"/>
      <c r="BG503" s="58"/>
      <c r="BH503" s="58"/>
      <c r="BI503" s="58"/>
      <c r="BJ503" s="58"/>
      <c r="BK503" s="58"/>
      <c r="BL503" s="58"/>
      <c r="BM503" s="58"/>
      <c r="BN503" s="58"/>
      <c r="BO503" s="58"/>
      <c r="BP503" s="58"/>
      <c r="BQ503" s="58"/>
      <c r="BR503" s="58"/>
      <c r="BS503" s="58"/>
      <c r="BT503" s="58"/>
      <c r="BU503" s="58"/>
      <c r="BV503" s="58"/>
      <c r="BW503" s="58"/>
      <c r="BX503" s="58"/>
      <c r="BY503" s="58"/>
      <c r="BZ503" s="58"/>
      <c r="CA503" s="58"/>
      <c r="CB503" s="58"/>
      <c r="CC503" s="58"/>
      <c r="CD503" s="58"/>
      <c r="CE503" s="58"/>
      <c r="CF503" s="58"/>
      <c r="CG503" s="58"/>
      <c r="CH503" s="58"/>
      <c r="CI503" s="58"/>
      <c r="CJ503" s="58"/>
      <c r="CK503" s="58"/>
      <c r="CL503" s="58"/>
      <c r="CM503" s="58"/>
      <c r="CN503" s="58"/>
      <c r="CO503" s="58"/>
      <c r="CP503" s="58"/>
      <c r="CQ503" s="58"/>
    </row>
    <row r="504" spans="1:95" x14ac:dyDescent="0.25">
      <c r="A504" s="58"/>
      <c r="B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64"/>
      <c r="S504" s="58"/>
      <c r="T504" s="58"/>
      <c r="U504" s="58"/>
      <c r="V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F504" s="58"/>
      <c r="BG504" s="58"/>
      <c r="BH504" s="58"/>
      <c r="BI504" s="58"/>
      <c r="BJ504" s="58"/>
      <c r="BK504" s="58"/>
      <c r="BL504" s="58"/>
      <c r="BM504" s="58"/>
      <c r="BN504" s="58"/>
      <c r="BO504" s="58"/>
      <c r="BP504" s="58"/>
      <c r="BQ504" s="58"/>
      <c r="BR504" s="58"/>
      <c r="BS504" s="58"/>
      <c r="BT504" s="58"/>
      <c r="BU504" s="58"/>
      <c r="BV504" s="58"/>
      <c r="BW504" s="58"/>
      <c r="BX504" s="58"/>
      <c r="BY504" s="58"/>
      <c r="BZ504" s="58"/>
      <c r="CA504" s="58"/>
      <c r="CB504" s="58"/>
      <c r="CC504" s="58"/>
      <c r="CD504" s="58"/>
      <c r="CE504" s="58"/>
      <c r="CF504" s="58"/>
      <c r="CG504" s="58"/>
      <c r="CH504" s="58"/>
      <c r="CI504" s="58"/>
      <c r="CJ504" s="58"/>
      <c r="CK504" s="58"/>
      <c r="CL504" s="58"/>
      <c r="CM504" s="58"/>
      <c r="CN504" s="58"/>
      <c r="CO504" s="58"/>
      <c r="CP504" s="58"/>
      <c r="CQ504" s="58"/>
    </row>
    <row r="505" spans="1:95" x14ac:dyDescent="0.25">
      <c r="A505" s="58"/>
      <c r="B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64"/>
      <c r="S505" s="58"/>
      <c r="T505" s="58"/>
      <c r="U505" s="58"/>
      <c r="V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/>
      <c r="BD505" s="58"/>
      <c r="BE505" s="58"/>
      <c r="BF505" s="58"/>
      <c r="BG505" s="58"/>
      <c r="BH505" s="58"/>
      <c r="BI505" s="58"/>
      <c r="BJ505" s="58"/>
      <c r="BK505" s="58"/>
      <c r="BL505" s="58"/>
      <c r="BM505" s="58"/>
      <c r="BN505" s="58"/>
      <c r="BO505" s="58"/>
      <c r="BP505" s="58"/>
      <c r="BQ505" s="58"/>
      <c r="BR505" s="58"/>
      <c r="BS505" s="58"/>
      <c r="BT505" s="58"/>
      <c r="BU505" s="58"/>
      <c r="BV505" s="58"/>
      <c r="BW505" s="58"/>
      <c r="BX505" s="58"/>
      <c r="BY505" s="58"/>
      <c r="BZ505" s="58"/>
      <c r="CA505" s="58"/>
      <c r="CB505" s="58"/>
      <c r="CC505" s="58"/>
      <c r="CD505" s="58"/>
      <c r="CE505" s="58"/>
      <c r="CF505" s="58"/>
      <c r="CG505" s="58"/>
      <c r="CH505" s="58"/>
      <c r="CI505" s="58"/>
      <c r="CJ505" s="58"/>
      <c r="CK505" s="58"/>
      <c r="CL505" s="58"/>
      <c r="CM505" s="58"/>
      <c r="CN505" s="58"/>
      <c r="CO505" s="58"/>
      <c r="CP505" s="58"/>
      <c r="CQ505" s="58"/>
    </row>
    <row r="506" spans="1:95" x14ac:dyDescent="0.25">
      <c r="A506" s="58"/>
      <c r="B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64"/>
      <c r="S506" s="58"/>
      <c r="T506" s="58"/>
      <c r="U506" s="58"/>
      <c r="V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8"/>
      <c r="BD506" s="58"/>
      <c r="BE506" s="58"/>
      <c r="BF506" s="58"/>
      <c r="BG506" s="58"/>
      <c r="BH506" s="58"/>
      <c r="BI506" s="58"/>
      <c r="BJ506" s="58"/>
      <c r="BK506" s="58"/>
      <c r="BL506" s="58"/>
      <c r="BM506" s="58"/>
      <c r="BN506" s="58"/>
      <c r="BO506" s="58"/>
      <c r="BP506" s="58"/>
      <c r="BQ506" s="58"/>
      <c r="BR506" s="58"/>
      <c r="BS506" s="58"/>
      <c r="BT506" s="58"/>
      <c r="BU506" s="58"/>
      <c r="BV506" s="58"/>
      <c r="BW506" s="58"/>
      <c r="BX506" s="58"/>
      <c r="BY506" s="58"/>
      <c r="BZ506" s="58"/>
      <c r="CA506" s="58"/>
      <c r="CB506" s="58"/>
      <c r="CC506" s="58"/>
      <c r="CD506" s="58"/>
      <c r="CE506" s="58"/>
      <c r="CF506" s="58"/>
      <c r="CG506" s="58"/>
      <c r="CH506" s="58"/>
      <c r="CI506" s="58"/>
      <c r="CJ506" s="58"/>
      <c r="CK506" s="58"/>
      <c r="CL506" s="58"/>
      <c r="CM506" s="58"/>
      <c r="CN506" s="58"/>
      <c r="CO506" s="58"/>
      <c r="CP506" s="58"/>
      <c r="CQ506" s="58"/>
    </row>
    <row r="507" spans="1:95" x14ac:dyDescent="0.25">
      <c r="A507" s="58"/>
      <c r="B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64"/>
      <c r="S507" s="58"/>
      <c r="T507" s="58"/>
      <c r="U507" s="58"/>
      <c r="V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58"/>
      <c r="BB507" s="58"/>
      <c r="BC507" s="58"/>
      <c r="BD507" s="58"/>
      <c r="BE507" s="58"/>
      <c r="BF507" s="58"/>
      <c r="BG507" s="58"/>
      <c r="BH507" s="58"/>
      <c r="BI507" s="58"/>
      <c r="BJ507" s="58"/>
      <c r="BK507" s="58"/>
      <c r="BL507" s="58"/>
      <c r="BM507" s="58"/>
      <c r="BN507" s="58"/>
      <c r="BO507" s="58"/>
      <c r="BP507" s="58"/>
      <c r="BQ507" s="58"/>
      <c r="BR507" s="58"/>
      <c r="BS507" s="58"/>
      <c r="BT507" s="58"/>
      <c r="BU507" s="58"/>
      <c r="BV507" s="58"/>
      <c r="BW507" s="58"/>
      <c r="BX507" s="58"/>
      <c r="BY507" s="58"/>
      <c r="BZ507" s="58"/>
      <c r="CA507" s="58"/>
      <c r="CB507" s="58"/>
      <c r="CC507" s="58"/>
      <c r="CD507" s="58"/>
      <c r="CE507" s="58"/>
      <c r="CF507" s="58"/>
      <c r="CG507" s="58"/>
      <c r="CH507" s="58"/>
      <c r="CI507" s="58"/>
      <c r="CJ507" s="58"/>
      <c r="CK507" s="58"/>
      <c r="CL507" s="58"/>
      <c r="CM507" s="58"/>
      <c r="CN507" s="58"/>
      <c r="CO507" s="58"/>
      <c r="CP507" s="58"/>
      <c r="CQ507" s="58"/>
    </row>
    <row r="508" spans="1:95" x14ac:dyDescent="0.25">
      <c r="A508" s="58"/>
      <c r="B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64"/>
      <c r="S508" s="58"/>
      <c r="T508" s="58"/>
      <c r="U508" s="58"/>
      <c r="V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  <c r="BB508" s="58"/>
      <c r="BC508" s="58"/>
      <c r="BD508" s="58"/>
      <c r="BE508" s="58"/>
      <c r="BF508" s="58"/>
      <c r="BG508" s="58"/>
      <c r="BH508" s="58"/>
      <c r="BI508" s="58"/>
      <c r="BJ508" s="58"/>
      <c r="BK508" s="58"/>
      <c r="BL508" s="58"/>
      <c r="BM508" s="58"/>
      <c r="BN508" s="58"/>
      <c r="BO508" s="58"/>
      <c r="BP508" s="58"/>
      <c r="BQ508" s="58"/>
      <c r="BR508" s="58"/>
      <c r="BS508" s="58"/>
      <c r="BT508" s="58"/>
      <c r="BU508" s="58"/>
      <c r="BV508" s="58"/>
      <c r="BW508" s="58"/>
      <c r="BX508" s="58"/>
      <c r="BY508" s="58"/>
      <c r="BZ508" s="58"/>
      <c r="CA508" s="58"/>
      <c r="CB508" s="58"/>
      <c r="CC508" s="58"/>
      <c r="CD508" s="58"/>
      <c r="CE508" s="58"/>
      <c r="CF508" s="58"/>
      <c r="CG508" s="58"/>
      <c r="CH508" s="58"/>
      <c r="CI508" s="58"/>
      <c r="CJ508" s="58"/>
      <c r="CK508" s="58"/>
      <c r="CL508" s="58"/>
      <c r="CM508" s="58"/>
      <c r="CN508" s="58"/>
      <c r="CO508" s="58"/>
      <c r="CP508" s="58"/>
      <c r="CQ508" s="58"/>
    </row>
    <row r="509" spans="1:95" x14ac:dyDescent="0.25">
      <c r="A509" s="58"/>
      <c r="B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64"/>
      <c r="S509" s="58"/>
      <c r="T509" s="58"/>
      <c r="U509" s="58"/>
      <c r="V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  <c r="BB509" s="58"/>
      <c r="BC509" s="58"/>
      <c r="BD509" s="58"/>
      <c r="BE509" s="58"/>
      <c r="BF509" s="58"/>
      <c r="BG509" s="58"/>
      <c r="BH509" s="58"/>
      <c r="BI509" s="58"/>
      <c r="BJ509" s="58"/>
      <c r="BK509" s="58"/>
      <c r="BL509" s="58"/>
      <c r="BM509" s="58"/>
      <c r="BN509" s="58"/>
      <c r="BO509" s="58"/>
      <c r="BP509" s="58"/>
      <c r="BQ509" s="58"/>
      <c r="BR509" s="58"/>
      <c r="BS509" s="58"/>
      <c r="BT509" s="58"/>
      <c r="BU509" s="58"/>
      <c r="BV509" s="58"/>
      <c r="BW509" s="58"/>
      <c r="BX509" s="58"/>
      <c r="BY509" s="58"/>
      <c r="BZ509" s="58"/>
      <c r="CA509" s="58"/>
      <c r="CB509" s="58"/>
      <c r="CC509" s="58"/>
      <c r="CD509" s="58"/>
      <c r="CE509" s="58"/>
      <c r="CF509" s="58"/>
      <c r="CG509" s="58"/>
      <c r="CH509" s="58"/>
      <c r="CI509" s="58"/>
      <c r="CJ509" s="58"/>
      <c r="CK509" s="58"/>
      <c r="CL509" s="58"/>
      <c r="CM509" s="58"/>
      <c r="CN509" s="58"/>
      <c r="CO509" s="58"/>
      <c r="CP509" s="58"/>
      <c r="CQ509" s="58"/>
    </row>
    <row r="510" spans="1:95" x14ac:dyDescent="0.25">
      <c r="A510" s="58"/>
      <c r="B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64"/>
      <c r="S510" s="58"/>
      <c r="T510" s="58"/>
      <c r="U510" s="58"/>
      <c r="V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8"/>
      <c r="BD510" s="58"/>
      <c r="BE510" s="58"/>
      <c r="BF510" s="58"/>
      <c r="BG510" s="58"/>
      <c r="BH510" s="58"/>
      <c r="BI510" s="58"/>
      <c r="BJ510" s="58"/>
      <c r="BK510" s="58"/>
      <c r="BL510" s="58"/>
      <c r="BM510" s="58"/>
      <c r="BN510" s="58"/>
      <c r="BO510" s="58"/>
      <c r="BP510" s="58"/>
      <c r="BQ510" s="58"/>
      <c r="BR510" s="58"/>
      <c r="BS510" s="58"/>
      <c r="BT510" s="58"/>
      <c r="BU510" s="58"/>
      <c r="BV510" s="58"/>
      <c r="BW510" s="58"/>
      <c r="BX510" s="58"/>
      <c r="BY510" s="58"/>
      <c r="BZ510" s="58"/>
      <c r="CA510" s="58"/>
      <c r="CB510" s="58"/>
      <c r="CC510" s="58"/>
      <c r="CD510" s="58"/>
      <c r="CE510" s="58"/>
      <c r="CF510" s="58"/>
      <c r="CG510" s="58"/>
      <c r="CH510" s="58"/>
      <c r="CI510" s="58"/>
      <c r="CJ510" s="58"/>
      <c r="CK510" s="58"/>
      <c r="CL510" s="58"/>
      <c r="CM510" s="58"/>
      <c r="CN510" s="58"/>
      <c r="CO510" s="58"/>
      <c r="CP510" s="58"/>
      <c r="CQ510" s="58"/>
    </row>
    <row r="511" spans="1:95" x14ac:dyDescent="0.25">
      <c r="A511" s="58"/>
      <c r="B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64"/>
      <c r="S511" s="58"/>
      <c r="T511" s="58"/>
      <c r="U511" s="58"/>
      <c r="V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  <c r="BB511" s="58"/>
      <c r="BC511" s="58"/>
      <c r="BD511" s="58"/>
      <c r="BE511" s="58"/>
      <c r="BF511" s="58"/>
      <c r="BG511" s="58"/>
      <c r="BH511" s="58"/>
      <c r="BI511" s="58"/>
      <c r="BJ511" s="58"/>
      <c r="BK511" s="58"/>
      <c r="BL511" s="58"/>
      <c r="BM511" s="58"/>
      <c r="BN511" s="58"/>
      <c r="BO511" s="58"/>
      <c r="BP511" s="58"/>
      <c r="BQ511" s="58"/>
      <c r="BR511" s="58"/>
      <c r="BS511" s="58"/>
      <c r="BT511" s="58"/>
      <c r="BU511" s="58"/>
      <c r="BV511" s="58"/>
      <c r="BW511" s="58"/>
      <c r="BX511" s="58"/>
      <c r="BY511" s="58"/>
      <c r="BZ511" s="58"/>
      <c r="CA511" s="58"/>
      <c r="CB511" s="58"/>
      <c r="CC511" s="58"/>
      <c r="CD511" s="58"/>
      <c r="CE511" s="58"/>
      <c r="CF511" s="58"/>
      <c r="CG511" s="58"/>
      <c r="CH511" s="58"/>
      <c r="CI511" s="58"/>
      <c r="CJ511" s="58"/>
      <c r="CK511" s="58"/>
      <c r="CL511" s="58"/>
      <c r="CM511" s="58"/>
      <c r="CN511" s="58"/>
      <c r="CO511" s="58"/>
      <c r="CP511" s="58"/>
      <c r="CQ511" s="58"/>
    </row>
    <row r="512" spans="1:95" x14ac:dyDescent="0.25">
      <c r="A512" s="58"/>
      <c r="B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64"/>
      <c r="S512" s="58"/>
      <c r="T512" s="58"/>
      <c r="U512" s="58"/>
      <c r="V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58"/>
      <c r="BD512" s="58"/>
      <c r="BE512" s="58"/>
      <c r="BF512" s="58"/>
      <c r="BG512" s="58"/>
      <c r="BH512" s="58"/>
      <c r="BI512" s="58"/>
      <c r="BJ512" s="58"/>
      <c r="BK512" s="58"/>
      <c r="BL512" s="58"/>
      <c r="BM512" s="58"/>
      <c r="BN512" s="58"/>
      <c r="BO512" s="58"/>
      <c r="BP512" s="58"/>
      <c r="BQ512" s="58"/>
      <c r="BR512" s="58"/>
      <c r="BS512" s="58"/>
      <c r="BT512" s="58"/>
      <c r="BU512" s="58"/>
      <c r="BV512" s="58"/>
      <c r="BW512" s="58"/>
      <c r="BX512" s="58"/>
      <c r="BY512" s="58"/>
      <c r="BZ512" s="58"/>
      <c r="CA512" s="58"/>
      <c r="CB512" s="58"/>
      <c r="CC512" s="58"/>
      <c r="CD512" s="58"/>
      <c r="CE512" s="58"/>
      <c r="CF512" s="58"/>
      <c r="CG512" s="58"/>
      <c r="CH512" s="58"/>
      <c r="CI512" s="58"/>
      <c r="CJ512" s="58"/>
      <c r="CK512" s="58"/>
      <c r="CL512" s="58"/>
      <c r="CM512" s="58"/>
      <c r="CN512" s="58"/>
      <c r="CO512" s="58"/>
      <c r="CP512" s="58"/>
      <c r="CQ512" s="58"/>
    </row>
    <row r="513" spans="1:95" x14ac:dyDescent="0.25">
      <c r="A513" s="58"/>
      <c r="B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64"/>
      <c r="S513" s="58"/>
      <c r="T513" s="58"/>
      <c r="U513" s="58"/>
      <c r="V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58"/>
      <c r="BD513" s="58"/>
      <c r="BE513" s="58"/>
      <c r="BF513" s="58"/>
      <c r="BG513" s="58"/>
      <c r="BH513" s="58"/>
      <c r="BI513" s="58"/>
      <c r="BJ513" s="58"/>
      <c r="BK513" s="58"/>
      <c r="BL513" s="58"/>
      <c r="BM513" s="58"/>
      <c r="BN513" s="58"/>
      <c r="BO513" s="58"/>
      <c r="BP513" s="58"/>
      <c r="BQ513" s="58"/>
      <c r="BR513" s="58"/>
      <c r="BS513" s="58"/>
      <c r="BT513" s="58"/>
      <c r="BU513" s="58"/>
      <c r="BV513" s="58"/>
      <c r="BW513" s="58"/>
      <c r="BX513" s="58"/>
      <c r="BY513" s="58"/>
      <c r="BZ513" s="58"/>
      <c r="CA513" s="58"/>
      <c r="CB513" s="58"/>
      <c r="CC513" s="58"/>
      <c r="CD513" s="58"/>
      <c r="CE513" s="58"/>
      <c r="CF513" s="58"/>
      <c r="CG513" s="58"/>
      <c r="CH513" s="58"/>
      <c r="CI513" s="58"/>
      <c r="CJ513" s="58"/>
      <c r="CK513" s="58"/>
      <c r="CL513" s="58"/>
      <c r="CM513" s="58"/>
      <c r="CN513" s="58"/>
      <c r="CO513" s="58"/>
      <c r="CP513" s="58"/>
      <c r="CQ513" s="58"/>
    </row>
    <row r="514" spans="1:95" x14ac:dyDescent="0.25">
      <c r="A514" s="58"/>
      <c r="B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64"/>
      <c r="S514" s="58"/>
      <c r="T514" s="58"/>
      <c r="U514" s="58"/>
      <c r="V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  <c r="BB514" s="58"/>
      <c r="BC514" s="58"/>
      <c r="BD514" s="58"/>
      <c r="BE514" s="58"/>
      <c r="BF514" s="58"/>
      <c r="BG514" s="58"/>
      <c r="BH514" s="58"/>
      <c r="BI514" s="58"/>
      <c r="BJ514" s="58"/>
      <c r="BK514" s="58"/>
      <c r="BL514" s="58"/>
      <c r="BM514" s="58"/>
      <c r="BN514" s="58"/>
      <c r="BO514" s="58"/>
      <c r="BP514" s="58"/>
      <c r="BQ514" s="58"/>
      <c r="BR514" s="58"/>
      <c r="BS514" s="58"/>
      <c r="BT514" s="58"/>
      <c r="BU514" s="58"/>
      <c r="BV514" s="58"/>
      <c r="BW514" s="58"/>
      <c r="BX514" s="58"/>
      <c r="BY514" s="58"/>
      <c r="BZ514" s="58"/>
      <c r="CA514" s="58"/>
      <c r="CB514" s="58"/>
      <c r="CC514" s="58"/>
      <c r="CD514" s="58"/>
      <c r="CE514" s="58"/>
      <c r="CF514" s="58"/>
      <c r="CG514" s="58"/>
      <c r="CH514" s="58"/>
      <c r="CI514" s="58"/>
      <c r="CJ514" s="58"/>
      <c r="CK514" s="58"/>
      <c r="CL514" s="58"/>
      <c r="CM514" s="58"/>
      <c r="CN514" s="58"/>
      <c r="CO514" s="58"/>
      <c r="CP514" s="58"/>
      <c r="CQ514" s="58"/>
    </row>
    <row r="515" spans="1:95" x14ac:dyDescent="0.25">
      <c r="A515" s="58"/>
      <c r="B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64"/>
      <c r="S515" s="58"/>
      <c r="T515" s="58"/>
      <c r="U515" s="58"/>
      <c r="V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8"/>
      <c r="BD515" s="58"/>
      <c r="BE515" s="58"/>
      <c r="BF515" s="58"/>
      <c r="BG515" s="58"/>
      <c r="BH515" s="58"/>
      <c r="BI515" s="58"/>
      <c r="BJ515" s="58"/>
      <c r="BK515" s="58"/>
      <c r="BL515" s="58"/>
      <c r="BM515" s="58"/>
      <c r="BN515" s="58"/>
      <c r="BO515" s="58"/>
      <c r="BP515" s="58"/>
      <c r="BQ515" s="58"/>
      <c r="BR515" s="58"/>
      <c r="BS515" s="58"/>
      <c r="BT515" s="58"/>
      <c r="BU515" s="58"/>
      <c r="BV515" s="58"/>
      <c r="BW515" s="58"/>
      <c r="BX515" s="58"/>
      <c r="BY515" s="58"/>
      <c r="BZ515" s="58"/>
      <c r="CA515" s="58"/>
      <c r="CB515" s="58"/>
      <c r="CC515" s="58"/>
      <c r="CD515" s="58"/>
      <c r="CE515" s="58"/>
      <c r="CF515" s="58"/>
      <c r="CG515" s="58"/>
      <c r="CH515" s="58"/>
      <c r="CI515" s="58"/>
      <c r="CJ515" s="58"/>
      <c r="CK515" s="58"/>
      <c r="CL515" s="58"/>
      <c r="CM515" s="58"/>
      <c r="CN515" s="58"/>
      <c r="CO515" s="58"/>
      <c r="CP515" s="58"/>
      <c r="CQ515" s="58"/>
    </row>
    <row r="516" spans="1:95" x14ac:dyDescent="0.25">
      <c r="A516" s="58"/>
      <c r="B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64"/>
      <c r="S516" s="58"/>
      <c r="T516" s="58"/>
      <c r="U516" s="58"/>
      <c r="V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  <c r="BB516" s="58"/>
      <c r="BC516" s="58"/>
      <c r="BD516" s="58"/>
      <c r="BE516" s="58"/>
      <c r="BF516" s="58"/>
      <c r="BG516" s="58"/>
      <c r="BH516" s="58"/>
      <c r="BI516" s="58"/>
      <c r="BJ516" s="58"/>
      <c r="BK516" s="58"/>
      <c r="BL516" s="58"/>
      <c r="BM516" s="58"/>
      <c r="BN516" s="58"/>
      <c r="BO516" s="58"/>
      <c r="BP516" s="58"/>
      <c r="BQ516" s="58"/>
      <c r="BR516" s="58"/>
      <c r="BS516" s="58"/>
      <c r="BT516" s="58"/>
      <c r="BU516" s="58"/>
      <c r="BV516" s="58"/>
      <c r="BW516" s="58"/>
      <c r="BX516" s="58"/>
      <c r="BY516" s="58"/>
      <c r="BZ516" s="58"/>
      <c r="CA516" s="58"/>
      <c r="CB516" s="58"/>
      <c r="CC516" s="58"/>
      <c r="CD516" s="58"/>
      <c r="CE516" s="58"/>
      <c r="CF516" s="58"/>
      <c r="CG516" s="58"/>
      <c r="CH516" s="58"/>
      <c r="CI516" s="58"/>
      <c r="CJ516" s="58"/>
      <c r="CK516" s="58"/>
      <c r="CL516" s="58"/>
      <c r="CM516" s="58"/>
      <c r="CN516" s="58"/>
      <c r="CO516" s="58"/>
      <c r="CP516" s="58"/>
      <c r="CQ516" s="58"/>
    </row>
    <row r="517" spans="1:95" x14ac:dyDescent="0.25">
      <c r="A517" s="58"/>
      <c r="B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64"/>
      <c r="S517" s="58"/>
      <c r="T517" s="58"/>
      <c r="U517" s="58"/>
      <c r="V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58"/>
      <c r="BD517" s="58"/>
      <c r="BE517" s="58"/>
      <c r="BF517" s="58"/>
      <c r="BG517" s="58"/>
      <c r="BH517" s="58"/>
      <c r="BI517" s="58"/>
      <c r="BJ517" s="58"/>
      <c r="BK517" s="58"/>
      <c r="BL517" s="58"/>
      <c r="BM517" s="58"/>
      <c r="BN517" s="58"/>
      <c r="BO517" s="58"/>
      <c r="BP517" s="58"/>
      <c r="BQ517" s="58"/>
      <c r="BR517" s="58"/>
      <c r="BS517" s="58"/>
      <c r="BT517" s="58"/>
      <c r="BU517" s="58"/>
      <c r="BV517" s="58"/>
      <c r="BW517" s="58"/>
      <c r="BX517" s="58"/>
      <c r="BY517" s="58"/>
      <c r="BZ517" s="58"/>
      <c r="CA517" s="58"/>
      <c r="CB517" s="58"/>
      <c r="CC517" s="58"/>
      <c r="CD517" s="58"/>
      <c r="CE517" s="58"/>
      <c r="CF517" s="58"/>
      <c r="CG517" s="58"/>
      <c r="CH517" s="58"/>
      <c r="CI517" s="58"/>
      <c r="CJ517" s="58"/>
      <c r="CK517" s="58"/>
      <c r="CL517" s="58"/>
      <c r="CM517" s="58"/>
      <c r="CN517" s="58"/>
      <c r="CO517" s="58"/>
      <c r="CP517" s="58"/>
      <c r="CQ517" s="58"/>
    </row>
    <row r="518" spans="1:95" x14ac:dyDescent="0.25">
      <c r="A518" s="58"/>
      <c r="B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64"/>
      <c r="S518" s="58"/>
      <c r="T518" s="58"/>
      <c r="U518" s="58"/>
      <c r="V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58"/>
      <c r="BD518" s="58"/>
      <c r="BE518" s="58"/>
      <c r="BF518" s="58"/>
      <c r="BG518" s="58"/>
      <c r="BH518" s="58"/>
      <c r="BI518" s="58"/>
      <c r="BJ518" s="58"/>
      <c r="BK518" s="58"/>
      <c r="BL518" s="58"/>
      <c r="BM518" s="58"/>
      <c r="BN518" s="58"/>
      <c r="BO518" s="58"/>
      <c r="BP518" s="58"/>
      <c r="BQ518" s="58"/>
      <c r="BR518" s="58"/>
      <c r="BS518" s="58"/>
      <c r="BT518" s="58"/>
      <c r="BU518" s="58"/>
      <c r="BV518" s="58"/>
      <c r="BW518" s="58"/>
      <c r="BX518" s="58"/>
      <c r="BY518" s="58"/>
      <c r="BZ518" s="58"/>
      <c r="CA518" s="58"/>
      <c r="CB518" s="58"/>
      <c r="CC518" s="58"/>
      <c r="CD518" s="58"/>
      <c r="CE518" s="58"/>
      <c r="CF518" s="58"/>
      <c r="CG518" s="58"/>
      <c r="CH518" s="58"/>
      <c r="CI518" s="58"/>
      <c r="CJ518" s="58"/>
      <c r="CK518" s="58"/>
      <c r="CL518" s="58"/>
      <c r="CM518" s="58"/>
      <c r="CN518" s="58"/>
      <c r="CO518" s="58"/>
      <c r="CP518" s="58"/>
      <c r="CQ518" s="58"/>
    </row>
    <row r="519" spans="1:95" x14ac:dyDescent="0.25">
      <c r="A519" s="58"/>
      <c r="B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64"/>
      <c r="S519" s="58"/>
      <c r="T519" s="58"/>
      <c r="U519" s="58"/>
      <c r="V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  <c r="BB519" s="58"/>
      <c r="BC519" s="58"/>
      <c r="BD519" s="58"/>
      <c r="BE519" s="58"/>
      <c r="BF519" s="58"/>
      <c r="BG519" s="58"/>
      <c r="BH519" s="58"/>
      <c r="BI519" s="58"/>
      <c r="BJ519" s="58"/>
      <c r="BK519" s="58"/>
      <c r="BL519" s="58"/>
      <c r="BM519" s="58"/>
      <c r="BN519" s="58"/>
      <c r="BO519" s="58"/>
      <c r="BP519" s="58"/>
      <c r="BQ519" s="58"/>
      <c r="BR519" s="58"/>
      <c r="BS519" s="58"/>
      <c r="BT519" s="58"/>
      <c r="BU519" s="58"/>
      <c r="BV519" s="58"/>
      <c r="BW519" s="58"/>
      <c r="BX519" s="58"/>
      <c r="BY519" s="58"/>
      <c r="BZ519" s="58"/>
      <c r="CA519" s="58"/>
      <c r="CB519" s="58"/>
      <c r="CC519" s="58"/>
      <c r="CD519" s="58"/>
      <c r="CE519" s="58"/>
      <c r="CF519" s="58"/>
      <c r="CG519" s="58"/>
      <c r="CH519" s="58"/>
      <c r="CI519" s="58"/>
      <c r="CJ519" s="58"/>
      <c r="CK519" s="58"/>
      <c r="CL519" s="58"/>
      <c r="CM519" s="58"/>
      <c r="CN519" s="58"/>
      <c r="CO519" s="58"/>
      <c r="CP519" s="58"/>
      <c r="CQ519" s="58"/>
    </row>
    <row r="520" spans="1:95" x14ac:dyDescent="0.25">
      <c r="A520" s="58"/>
      <c r="B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64"/>
      <c r="S520" s="58"/>
      <c r="T520" s="58"/>
      <c r="U520" s="58"/>
      <c r="V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8"/>
      <c r="BD520" s="58"/>
      <c r="BE520" s="58"/>
      <c r="BF520" s="58"/>
      <c r="BG520" s="58"/>
      <c r="BH520" s="58"/>
      <c r="BI520" s="58"/>
      <c r="BJ520" s="58"/>
      <c r="BK520" s="58"/>
      <c r="BL520" s="58"/>
      <c r="BM520" s="58"/>
      <c r="BN520" s="58"/>
      <c r="BO520" s="58"/>
      <c r="BP520" s="58"/>
      <c r="BQ520" s="58"/>
      <c r="BR520" s="58"/>
      <c r="BS520" s="58"/>
      <c r="BT520" s="58"/>
      <c r="BU520" s="58"/>
      <c r="BV520" s="58"/>
      <c r="BW520" s="58"/>
      <c r="BX520" s="58"/>
      <c r="BY520" s="58"/>
      <c r="BZ520" s="58"/>
      <c r="CA520" s="58"/>
      <c r="CB520" s="58"/>
      <c r="CC520" s="58"/>
      <c r="CD520" s="58"/>
      <c r="CE520" s="58"/>
      <c r="CF520" s="58"/>
      <c r="CG520" s="58"/>
      <c r="CH520" s="58"/>
      <c r="CI520" s="58"/>
      <c r="CJ520" s="58"/>
      <c r="CK520" s="58"/>
      <c r="CL520" s="58"/>
      <c r="CM520" s="58"/>
      <c r="CN520" s="58"/>
      <c r="CO520" s="58"/>
      <c r="CP520" s="58"/>
      <c r="CQ520" s="58"/>
    </row>
    <row r="521" spans="1:95" x14ac:dyDescent="0.25">
      <c r="A521" s="58"/>
      <c r="B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64"/>
      <c r="S521" s="58"/>
      <c r="T521" s="58"/>
      <c r="U521" s="58"/>
      <c r="V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  <c r="BB521" s="58"/>
      <c r="BC521" s="58"/>
      <c r="BD521" s="58"/>
      <c r="BE521" s="58"/>
      <c r="BF521" s="58"/>
      <c r="BG521" s="58"/>
      <c r="BH521" s="58"/>
      <c r="BI521" s="58"/>
      <c r="BJ521" s="58"/>
      <c r="BK521" s="58"/>
      <c r="BL521" s="58"/>
      <c r="BM521" s="58"/>
      <c r="BN521" s="58"/>
      <c r="BO521" s="58"/>
      <c r="BP521" s="58"/>
      <c r="BQ521" s="58"/>
      <c r="BR521" s="58"/>
      <c r="BS521" s="58"/>
      <c r="BT521" s="58"/>
      <c r="BU521" s="58"/>
      <c r="BV521" s="58"/>
      <c r="BW521" s="58"/>
      <c r="BX521" s="58"/>
      <c r="BY521" s="58"/>
      <c r="BZ521" s="58"/>
      <c r="CA521" s="58"/>
      <c r="CB521" s="58"/>
      <c r="CC521" s="58"/>
      <c r="CD521" s="58"/>
      <c r="CE521" s="58"/>
      <c r="CF521" s="58"/>
      <c r="CG521" s="58"/>
      <c r="CH521" s="58"/>
      <c r="CI521" s="58"/>
      <c r="CJ521" s="58"/>
      <c r="CK521" s="58"/>
      <c r="CL521" s="58"/>
      <c r="CM521" s="58"/>
      <c r="CN521" s="58"/>
      <c r="CO521" s="58"/>
      <c r="CP521" s="58"/>
      <c r="CQ521" s="58"/>
    </row>
    <row r="522" spans="1:95" x14ac:dyDescent="0.25">
      <c r="A522" s="58"/>
      <c r="B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64"/>
      <c r="S522" s="58"/>
      <c r="T522" s="58"/>
      <c r="U522" s="58"/>
      <c r="V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  <c r="BB522" s="58"/>
      <c r="BC522" s="58"/>
      <c r="BD522" s="58"/>
      <c r="BE522" s="58"/>
      <c r="BF522" s="58"/>
      <c r="BG522" s="58"/>
      <c r="BH522" s="58"/>
      <c r="BI522" s="58"/>
      <c r="BJ522" s="58"/>
      <c r="BK522" s="58"/>
      <c r="BL522" s="58"/>
      <c r="BM522" s="58"/>
      <c r="BN522" s="58"/>
      <c r="BO522" s="58"/>
      <c r="BP522" s="58"/>
      <c r="BQ522" s="58"/>
      <c r="BR522" s="58"/>
      <c r="BS522" s="58"/>
      <c r="BT522" s="58"/>
      <c r="BU522" s="58"/>
      <c r="BV522" s="58"/>
      <c r="BW522" s="58"/>
      <c r="BX522" s="58"/>
      <c r="BY522" s="58"/>
      <c r="BZ522" s="58"/>
      <c r="CA522" s="58"/>
      <c r="CB522" s="58"/>
      <c r="CC522" s="58"/>
      <c r="CD522" s="58"/>
      <c r="CE522" s="58"/>
      <c r="CF522" s="58"/>
      <c r="CG522" s="58"/>
      <c r="CH522" s="58"/>
      <c r="CI522" s="58"/>
      <c r="CJ522" s="58"/>
      <c r="CK522" s="58"/>
      <c r="CL522" s="58"/>
      <c r="CM522" s="58"/>
      <c r="CN522" s="58"/>
      <c r="CO522" s="58"/>
      <c r="CP522" s="58"/>
      <c r="CQ522" s="58"/>
    </row>
    <row r="523" spans="1:95" x14ac:dyDescent="0.25">
      <c r="A523" s="58"/>
      <c r="B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64"/>
      <c r="S523" s="58"/>
      <c r="T523" s="58"/>
      <c r="U523" s="58"/>
      <c r="V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  <c r="BB523" s="58"/>
      <c r="BC523" s="58"/>
      <c r="BD523" s="58"/>
      <c r="BE523" s="58"/>
      <c r="BF523" s="58"/>
      <c r="BG523" s="58"/>
      <c r="BH523" s="58"/>
      <c r="BI523" s="58"/>
      <c r="BJ523" s="58"/>
      <c r="BK523" s="58"/>
      <c r="BL523" s="58"/>
      <c r="BM523" s="58"/>
      <c r="BN523" s="58"/>
      <c r="BO523" s="58"/>
      <c r="BP523" s="58"/>
      <c r="BQ523" s="58"/>
      <c r="BR523" s="58"/>
      <c r="BS523" s="58"/>
      <c r="BT523" s="58"/>
      <c r="BU523" s="58"/>
      <c r="BV523" s="58"/>
      <c r="BW523" s="58"/>
      <c r="BX523" s="58"/>
      <c r="BY523" s="58"/>
      <c r="BZ523" s="58"/>
      <c r="CA523" s="58"/>
      <c r="CB523" s="58"/>
      <c r="CC523" s="58"/>
      <c r="CD523" s="58"/>
      <c r="CE523" s="58"/>
      <c r="CF523" s="58"/>
      <c r="CG523" s="58"/>
      <c r="CH523" s="58"/>
      <c r="CI523" s="58"/>
      <c r="CJ523" s="58"/>
      <c r="CK523" s="58"/>
      <c r="CL523" s="58"/>
      <c r="CM523" s="58"/>
      <c r="CN523" s="58"/>
      <c r="CO523" s="58"/>
      <c r="CP523" s="58"/>
      <c r="CQ523" s="58"/>
    </row>
    <row r="524" spans="1:95" x14ac:dyDescent="0.25">
      <c r="A524" s="58"/>
      <c r="B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64"/>
      <c r="S524" s="58"/>
      <c r="T524" s="58"/>
      <c r="U524" s="58"/>
      <c r="V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F524" s="58"/>
      <c r="BG524" s="58"/>
      <c r="BH524" s="58"/>
      <c r="BI524" s="58"/>
      <c r="BJ524" s="58"/>
      <c r="BK524" s="58"/>
      <c r="BL524" s="58"/>
      <c r="BM524" s="58"/>
      <c r="BN524" s="58"/>
      <c r="BO524" s="58"/>
      <c r="BP524" s="58"/>
      <c r="BQ524" s="58"/>
      <c r="BR524" s="58"/>
      <c r="BS524" s="58"/>
      <c r="BT524" s="58"/>
      <c r="BU524" s="58"/>
      <c r="BV524" s="58"/>
      <c r="BW524" s="58"/>
      <c r="BX524" s="58"/>
      <c r="BY524" s="58"/>
      <c r="BZ524" s="58"/>
      <c r="CA524" s="58"/>
      <c r="CB524" s="58"/>
      <c r="CC524" s="58"/>
      <c r="CD524" s="58"/>
      <c r="CE524" s="58"/>
      <c r="CF524" s="58"/>
      <c r="CG524" s="58"/>
      <c r="CH524" s="58"/>
      <c r="CI524" s="58"/>
      <c r="CJ524" s="58"/>
      <c r="CK524" s="58"/>
      <c r="CL524" s="58"/>
      <c r="CM524" s="58"/>
      <c r="CN524" s="58"/>
      <c r="CO524" s="58"/>
      <c r="CP524" s="58"/>
      <c r="CQ524" s="58"/>
    </row>
    <row r="525" spans="1:95" x14ac:dyDescent="0.25">
      <c r="A525" s="58"/>
      <c r="B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64"/>
      <c r="S525" s="58"/>
      <c r="T525" s="58"/>
      <c r="U525" s="58"/>
      <c r="V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F525" s="58"/>
      <c r="BG525" s="58"/>
      <c r="BH525" s="58"/>
      <c r="BI525" s="58"/>
      <c r="BJ525" s="58"/>
      <c r="BK525" s="58"/>
      <c r="BL525" s="58"/>
      <c r="BM525" s="58"/>
      <c r="BN525" s="58"/>
      <c r="BO525" s="58"/>
      <c r="BP525" s="58"/>
      <c r="BQ525" s="58"/>
      <c r="BR525" s="58"/>
      <c r="BS525" s="58"/>
      <c r="BT525" s="58"/>
      <c r="BU525" s="58"/>
      <c r="BV525" s="58"/>
      <c r="BW525" s="58"/>
      <c r="BX525" s="58"/>
      <c r="BY525" s="58"/>
      <c r="BZ525" s="58"/>
      <c r="CA525" s="58"/>
      <c r="CB525" s="58"/>
      <c r="CC525" s="58"/>
      <c r="CD525" s="58"/>
      <c r="CE525" s="58"/>
      <c r="CF525" s="58"/>
      <c r="CG525" s="58"/>
      <c r="CH525" s="58"/>
      <c r="CI525" s="58"/>
      <c r="CJ525" s="58"/>
      <c r="CK525" s="58"/>
      <c r="CL525" s="58"/>
      <c r="CM525" s="58"/>
      <c r="CN525" s="58"/>
      <c r="CO525" s="58"/>
      <c r="CP525" s="58"/>
      <c r="CQ525" s="58"/>
    </row>
    <row r="526" spans="1:95" x14ac:dyDescent="0.25">
      <c r="A526" s="58"/>
      <c r="B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64"/>
      <c r="S526" s="58"/>
      <c r="T526" s="58"/>
      <c r="U526" s="58"/>
      <c r="V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  <c r="BB526" s="58"/>
      <c r="BC526" s="58"/>
      <c r="BD526" s="58"/>
      <c r="BE526" s="58"/>
      <c r="BF526" s="58"/>
      <c r="BG526" s="58"/>
      <c r="BH526" s="58"/>
      <c r="BI526" s="58"/>
      <c r="BJ526" s="58"/>
      <c r="BK526" s="58"/>
      <c r="BL526" s="58"/>
      <c r="BM526" s="58"/>
      <c r="BN526" s="58"/>
      <c r="BO526" s="58"/>
      <c r="BP526" s="58"/>
      <c r="BQ526" s="58"/>
      <c r="BR526" s="58"/>
      <c r="BS526" s="58"/>
      <c r="BT526" s="58"/>
      <c r="BU526" s="58"/>
      <c r="BV526" s="58"/>
      <c r="BW526" s="58"/>
      <c r="BX526" s="58"/>
      <c r="BY526" s="58"/>
      <c r="BZ526" s="58"/>
      <c r="CA526" s="58"/>
      <c r="CB526" s="58"/>
      <c r="CC526" s="58"/>
      <c r="CD526" s="58"/>
      <c r="CE526" s="58"/>
      <c r="CF526" s="58"/>
      <c r="CG526" s="58"/>
      <c r="CH526" s="58"/>
      <c r="CI526" s="58"/>
      <c r="CJ526" s="58"/>
      <c r="CK526" s="58"/>
      <c r="CL526" s="58"/>
      <c r="CM526" s="58"/>
      <c r="CN526" s="58"/>
      <c r="CO526" s="58"/>
      <c r="CP526" s="58"/>
      <c r="CQ526" s="58"/>
    </row>
    <row r="527" spans="1:95" x14ac:dyDescent="0.25">
      <c r="A527" s="58"/>
      <c r="B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64"/>
      <c r="S527" s="58"/>
      <c r="T527" s="58"/>
      <c r="U527" s="58"/>
      <c r="V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  <c r="BB527" s="58"/>
      <c r="BC527" s="58"/>
      <c r="BD527" s="58"/>
      <c r="BE527" s="58"/>
      <c r="BF527" s="58"/>
      <c r="BG527" s="58"/>
      <c r="BH527" s="58"/>
      <c r="BI527" s="58"/>
      <c r="BJ527" s="58"/>
      <c r="BK527" s="58"/>
      <c r="BL527" s="58"/>
      <c r="BM527" s="58"/>
      <c r="BN527" s="58"/>
      <c r="BO527" s="58"/>
      <c r="BP527" s="58"/>
      <c r="BQ527" s="58"/>
      <c r="BR527" s="58"/>
      <c r="BS527" s="58"/>
      <c r="BT527" s="58"/>
      <c r="BU527" s="58"/>
      <c r="BV527" s="58"/>
      <c r="BW527" s="58"/>
      <c r="BX527" s="58"/>
      <c r="BY527" s="58"/>
      <c r="BZ527" s="58"/>
      <c r="CA527" s="58"/>
      <c r="CB527" s="58"/>
      <c r="CC527" s="58"/>
      <c r="CD527" s="58"/>
      <c r="CE527" s="58"/>
      <c r="CF527" s="58"/>
      <c r="CG527" s="58"/>
      <c r="CH527" s="58"/>
      <c r="CI527" s="58"/>
      <c r="CJ527" s="58"/>
      <c r="CK527" s="58"/>
      <c r="CL527" s="58"/>
      <c r="CM527" s="58"/>
      <c r="CN527" s="58"/>
      <c r="CO527" s="58"/>
      <c r="CP527" s="58"/>
      <c r="CQ527" s="58"/>
    </row>
    <row r="528" spans="1:95" x14ac:dyDescent="0.25">
      <c r="A528" s="58"/>
      <c r="B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64"/>
      <c r="S528" s="58"/>
      <c r="T528" s="58"/>
      <c r="U528" s="58"/>
      <c r="V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8"/>
      <c r="BD528" s="58"/>
      <c r="BE528" s="58"/>
      <c r="BF528" s="58"/>
      <c r="BG528" s="58"/>
      <c r="BH528" s="58"/>
      <c r="BI528" s="58"/>
      <c r="BJ528" s="58"/>
      <c r="BK528" s="58"/>
      <c r="BL528" s="58"/>
      <c r="BM528" s="58"/>
      <c r="BN528" s="58"/>
      <c r="BO528" s="58"/>
      <c r="BP528" s="58"/>
      <c r="BQ528" s="58"/>
      <c r="BR528" s="58"/>
      <c r="BS528" s="58"/>
      <c r="BT528" s="58"/>
      <c r="BU528" s="58"/>
      <c r="BV528" s="58"/>
      <c r="BW528" s="58"/>
      <c r="BX528" s="58"/>
      <c r="BY528" s="58"/>
      <c r="BZ528" s="58"/>
      <c r="CA528" s="58"/>
      <c r="CB528" s="58"/>
      <c r="CC528" s="58"/>
      <c r="CD528" s="58"/>
      <c r="CE528" s="58"/>
      <c r="CF528" s="58"/>
      <c r="CG528" s="58"/>
      <c r="CH528" s="58"/>
      <c r="CI528" s="58"/>
      <c r="CJ528" s="58"/>
      <c r="CK528" s="58"/>
      <c r="CL528" s="58"/>
      <c r="CM528" s="58"/>
      <c r="CN528" s="58"/>
      <c r="CO528" s="58"/>
      <c r="CP528" s="58"/>
      <c r="CQ528" s="58"/>
    </row>
    <row r="529" spans="1:95" x14ac:dyDescent="0.25">
      <c r="A529" s="58"/>
      <c r="B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64"/>
      <c r="S529" s="58"/>
      <c r="T529" s="58"/>
      <c r="U529" s="58"/>
      <c r="V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  <c r="AZ529" s="58"/>
      <c r="BA529" s="58"/>
      <c r="BB529" s="58"/>
      <c r="BC529" s="58"/>
      <c r="BD529" s="58"/>
      <c r="BE529" s="58"/>
      <c r="BF529" s="58"/>
      <c r="BG529" s="58"/>
      <c r="BH529" s="58"/>
      <c r="BI529" s="58"/>
      <c r="BJ529" s="58"/>
      <c r="BK529" s="58"/>
      <c r="BL529" s="58"/>
      <c r="BM529" s="58"/>
      <c r="BN529" s="58"/>
      <c r="BO529" s="58"/>
      <c r="BP529" s="58"/>
      <c r="BQ529" s="58"/>
      <c r="BR529" s="58"/>
      <c r="BS529" s="58"/>
      <c r="BT529" s="58"/>
      <c r="BU529" s="58"/>
      <c r="BV529" s="58"/>
      <c r="BW529" s="58"/>
      <c r="BX529" s="58"/>
      <c r="BY529" s="58"/>
      <c r="BZ529" s="58"/>
      <c r="CA529" s="58"/>
      <c r="CB529" s="58"/>
      <c r="CC529" s="58"/>
      <c r="CD529" s="58"/>
      <c r="CE529" s="58"/>
      <c r="CF529" s="58"/>
      <c r="CG529" s="58"/>
      <c r="CH529" s="58"/>
      <c r="CI529" s="58"/>
      <c r="CJ529" s="58"/>
      <c r="CK529" s="58"/>
      <c r="CL529" s="58"/>
      <c r="CM529" s="58"/>
      <c r="CN529" s="58"/>
      <c r="CO529" s="58"/>
      <c r="CP529" s="58"/>
      <c r="CQ529" s="58"/>
    </row>
    <row r="530" spans="1:95" x14ac:dyDescent="0.25">
      <c r="A530" s="58"/>
      <c r="B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64"/>
      <c r="S530" s="58"/>
      <c r="T530" s="58"/>
      <c r="U530" s="58"/>
      <c r="V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8"/>
      <c r="BD530" s="58"/>
      <c r="BE530" s="58"/>
      <c r="BF530" s="58"/>
      <c r="BG530" s="58"/>
      <c r="BH530" s="58"/>
      <c r="BI530" s="58"/>
      <c r="BJ530" s="58"/>
      <c r="BK530" s="58"/>
      <c r="BL530" s="58"/>
      <c r="BM530" s="58"/>
      <c r="BN530" s="58"/>
      <c r="BO530" s="58"/>
      <c r="BP530" s="58"/>
      <c r="BQ530" s="58"/>
      <c r="BR530" s="58"/>
      <c r="BS530" s="58"/>
      <c r="BT530" s="58"/>
      <c r="BU530" s="58"/>
      <c r="BV530" s="58"/>
      <c r="BW530" s="58"/>
      <c r="BX530" s="58"/>
      <c r="BY530" s="58"/>
      <c r="BZ530" s="58"/>
      <c r="CA530" s="58"/>
      <c r="CB530" s="58"/>
      <c r="CC530" s="58"/>
      <c r="CD530" s="58"/>
      <c r="CE530" s="58"/>
      <c r="CF530" s="58"/>
      <c r="CG530" s="58"/>
      <c r="CH530" s="58"/>
      <c r="CI530" s="58"/>
      <c r="CJ530" s="58"/>
      <c r="CK530" s="58"/>
      <c r="CL530" s="58"/>
      <c r="CM530" s="58"/>
      <c r="CN530" s="58"/>
      <c r="CO530" s="58"/>
      <c r="CP530" s="58"/>
      <c r="CQ530" s="58"/>
    </row>
    <row r="531" spans="1:95" x14ac:dyDescent="0.25">
      <c r="A531" s="58"/>
      <c r="B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64"/>
      <c r="S531" s="58"/>
      <c r="T531" s="58"/>
      <c r="U531" s="58"/>
      <c r="V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58"/>
      <c r="BD531" s="58"/>
      <c r="BE531" s="58"/>
      <c r="BF531" s="58"/>
      <c r="BG531" s="58"/>
      <c r="BH531" s="58"/>
      <c r="BI531" s="58"/>
      <c r="BJ531" s="58"/>
      <c r="BK531" s="58"/>
      <c r="BL531" s="58"/>
      <c r="BM531" s="58"/>
      <c r="BN531" s="58"/>
      <c r="BO531" s="58"/>
      <c r="BP531" s="58"/>
      <c r="BQ531" s="58"/>
      <c r="BR531" s="58"/>
      <c r="BS531" s="58"/>
      <c r="BT531" s="58"/>
      <c r="BU531" s="58"/>
      <c r="BV531" s="58"/>
      <c r="BW531" s="58"/>
      <c r="BX531" s="58"/>
      <c r="BY531" s="58"/>
      <c r="BZ531" s="58"/>
      <c r="CA531" s="58"/>
      <c r="CB531" s="58"/>
      <c r="CC531" s="58"/>
      <c r="CD531" s="58"/>
      <c r="CE531" s="58"/>
      <c r="CF531" s="58"/>
      <c r="CG531" s="58"/>
      <c r="CH531" s="58"/>
      <c r="CI531" s="58"/>
      <c r="CJ531" s="58"/>
      <c r="CK531" s="58"/>
      <c r="CL531" s="58"/>
      <c r="CM531" s="58"/>
      <c r="CN531" s="58"/>
      <c r="CO531" s="58"/>
      <c r="CP531" s="58"/>
      <c r="CQ531" s="58"/>
    </row>
    <row r="532" spans="1:95" x14ac:dyDescent="0.25">
      <c r="A532" s="58"/>
      <c r="B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64"/>
      <c r="S532" s="58"/>
      <c r="T532" s="58"/>
      <c r="U532" s="58"/>
      <c r="V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  <c r="BB532" s="58"/>
      <c r="BC532" s="58"/>
      <c r="BD532" s="58"/>
      <c r="BE532" s="58"/>
      <c r="BF532" s="58"/>
      <c r="BG532" s="58"/>
      <c r="BH532" s="58"/>
      <c r="BI532" s="58"/>
      <c r="BJ532" s="58"/>
      <c r="BK532" s="58"/>
      <c r="BL532" s="58"/>
      <c r="BM532" s="58"/>
      <c r="BN532" s="58"/>
      <c r="BO532" s="58"/>
      <c r="BP532" s="58"/>
      <c r="BQ532" s="58"/>
      <c r="BR532" s="58"/>
      <c r="BS532" s="58"/>
      <c r="BT532" s="58"/>
      <c r="BU532" s="58"/>
      <c r="BV532" s="58"/>
      <c r="BW532" s="58"/>
      <c r="BX532" s="58"/>
      <c r="BY532" s="58"/>
      <c r="BZ532" s="58"/>
      <c r="CA532" s="58"/>
      <c r="CB532" s="58"/>
      <c r="CC532" s="58"/>
      <c r="CD532" s="58"/>
      <c r="CE532" s="58"/>
      <c r="CF532" s="58"/>
      <c r="CG532" s="58"/>
      <c r="CH532" s="58"/>
      <c r="CI532" s="58"/>
      <c r="CJ532" s="58"/>
      <c r="CK532" s="58"/>
      <c r="CL532" s="58"/>
      <c r="CM532" s="58"/>
      <c r="CN532" s="58"/>
      <c r="CO532" s="58"/>
      <c r="CP532" s="58"/>
      <c r="CQ532" s="58"/>
    </row>
    <row r="533" spans="1:95" x14ac:dyDescent="0.25">
      <c r="A533" s="58"/>
      <c r="B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64"/>
      <c r="S533" s="58"/>
      <c r="T533" s="58"/>
      <c r="U533" s="58"/>
      <c r="V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  <c r="BB533" s="58"/>
      <c r="BC533" s="58"/>
      <c r="BD533" s="58"/>
      <c r="BE533" s="58"/>
      <c r="BF533" s="58"/>
      <c r="BG533" s="58"/>
      <c r="BH533" s="58"/>
      <c r="BI533" s="58"/>
      <c r="BJ533" s="58"/>
      <c r="BK533" s="58"/>
      <c r="BL533" s="58"/>
      <c r="BM533" s="58"/>
      <c r="BN533" s="58"/>
      <c r="BO533" s="58"/>
      <c r="BP533" s="58"/>
      <c r="BQ533" s="58"/>
      <c r="BR533" s="58"/>
      <c r="BS533" s="58"/>
      <c r="BT533" s="58"/>
      <c r="BU533" s="58"/>
      <c r="BV533" s="58"/>
      <c r="BW533" s="58"/>
      <c r="BX533" s="58"/>
      <c r="BY533" s="58"/>
      <c r="BZ533" s="58"/>
      <c r="CA533" s="58"/>
      <c r="CB533" s="58"/>
      <c r="CC533" s="58"/>
      <c r="CD533" s="58"/>
      <c r="CE533" s="58"/>
      <c r="CF533" s="58"/>
      <c r="CG533" s="58"/>
      <c r="CH533" s="58"/>
      <c r="CI533" s="58"/>
      <c r="CJ533" s="58"/>
      <c r="CK533" s="58"/>
      <c r="CL533" s="58"/>
      <c r="CM533" s="58"/>
      <c r="CN533" s="58"/>
      <c r="CO533" s="58"/>
      <c r="CP533" s="58"/>
      <c r="CQ533" s="58"/>
    </row>
    <row r="534" spans="1:95" x14ac:dyDescent="0.25">
      <c r="A534" s="58"/>
      <c r="B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64"/>
      <c r="S534" s="58"/>
      <c r="T534" s="58"/>
      <c r="U534" s="58"/>
      <c r="V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58"/>
      <c r="BD534" s="58"/>
      <c r="BE534" s="58"/>
      <c r="BF534" s="58"/>
      <c r="BG534" s="58"/>
      <c r="BH534" s="58"/>
      <c r="BI534" s="58"/>
      <c r="BJ534" s="58"/>
      <c r="BK534" s="58"/>
      <c r="BL534" s="58"/>
      <c r="BM534" s="58"/>
      <c r="BN534" s="58"/>
      <c r="BO534" s="58"/>
      <c r="BP534" s="58"/>
      <c r="BQ534" s="58"/>
      <c r="BR534" s="58"/>
      <c r="BS534" s="58"/>
      <c r="BT534" s="58"/>
      <c r="BU534" s="58"/>
      <c r="BV534" s="58"/>
      <c r="BW534" s="58"/>
      <c r="BX534" s="58"/>
      <c r="BY534" s="58"/>
      <c r="BZ534" s="58"/>
      <c r="CA534" s="58"/>
      <c r="CB534" s="58"/>
      <c r="CC534" s="58"/>
      <c r="CD534" s="58"/>
      <c r="CE534" s="58"/>
      <c r="CF534" s="58"/>
      <c r="CG534" s="58"/>
      <c r="CH534" s="58"/>
      <c r="CI534" s="58"/>
      <c r="CJ534" s="58"/>
      <c r="CK534" s="58"/>
      <c r="CL534" s="58"/>
      <c r="CM534" s="58"/>
      <c r="CN534" s="58"/>
      <c r="CO534" s="58"/>
      <c r="CP534" s="58"/>
      <c r="CQ534" s="58"/>
    </row>
    <row r="535" spans="1:95" x14ac:dyDescent="0.25">
      <c r="A535" s="58"/>
      <c r="B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64"/>
      <c r="S535" s="58"/>
      <c r="T535" s="58"/>
      <c r="U535" s="58"/>
      <c r="V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8"/>
      <c r="BN535" s="58"/>
      <c r="BO535" s="58"/>
      <c r="BP535" s="58"/>
      <c r="BQ535" s="58"/>
      <c r="BR535" s="58"/>
      <c r="BS535" s="58"/>
      <c r="BT535" s="58"/>
      <c r="BU535" s="58"/>
      <c r="BV535" s="58"/>
      <c r="BW535" s="58"/>
      <c r="BX535" s="58"/>
      <c r="BY535" s="58"/>
      <c r="BZ535" s="58"/>
      <c r="CA535" s="58"/>
      <c r="CB535" s="58"/>
      <c r="CC535" s="58"/>
      <c r="CD535" s="58"/>
      <c r="CE535" s="58"/>
      <c r="CF535" s="58"/>
      <c r="CG535" s="58"/>
      <c r="CH535" s="58"/>
      <c r="CI535" s="58"/>
      <c r="CJ535" s="58"/>
      <c r="CK535" s="58"/>
      <c r="CL535" s="58"/>
      <c r="CM535" s="58"/>
      <c r="CN535" s="58"/>
      <c r="CO535" s="58"/>
      <c r="CP535" s="58"/>
      <c r="CQ535" s="58"/>
    </row>
    <row r="536" spans="1:95" x14ac:dyDescent="0.25">
      <c r="A536" s="58"/>
      <c r="B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64"/>
      <c r="S536" s="58"/>
      <c r="T536" s="58"/>
      <c r="U536" s="58"/>
      <c r="V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8"/>
      <c r="BN536" s="58"/>
      <c r="BO536" s="58"/>
      <c r="BP536" s="58"/>
      <c r="BQ536" s="58"/>
      <c r="BR536" s="58"/>
      <c r="BS536" s="58"/>
      <c r="BT536" s="58"/>
      <c r="BU536" s="58"/>
      <c r="BV536" s="58"/>
      <c r="BW536" s="58"/>
      <c r="BX536" s="58"/>
      <c r="BY536" s="58"/>
      <c r="BZ536" s="58"/>
      <c r="CA536" s="58"/>
      <c r="CB536" s="58"/>
      <c r="CC536" s="58"/>
      <c r="CD536" s="58"/>
      <c r="CE536" s="58"/>
      <c r="CF536" s="58"/>
      <c r="CG536" s="58"/>
      <c r="CH536" s="58"/>
      <c r="CI536" s="58"/>
      <c r="CJ536" s="58"/>
      <c r="CK536" s="58"/>
      <c r="CL536" s="58"/>
      <c r="CM536" s="58"/>
      <c r="CN536" s="58"/>
      <c r="CO536" s="58"/>
      <c r="CP536" s="58"/>
      <c r="CQ536" s="58"/>
    </row>
    <row r="537" spans="1:95" x14ac:dyDescent="0.25">
      <c r="A537" s="58"/>
      <c r="B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64"/>
      <c r="S537" s="58"/>
      <c r="T537" s="58"/>
      <c r="U537" s="58"/>
      <c r="V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  <c r="BQ537" s="58"/>
      <c r="BR537" s="58"/>
      <c r="BS537" s="58"/>
      <c r="BT537" s="58"/>
      <c r="BU537" s="58"/>
      <c r="BV537" s="58"/>
      <c r="BW537" s="58"/>
      <c r="BX537" s="58"/>
      <c r="BY537" s="58"/>
      <c r="BZ537" s="58"/>
      <c r="CA537" s="58"/>
      <c r="CB537" s="58"/>
      <c r="CC537" s="58"/>
      <c r="CD537" s="58"/>
      <c r="CE537" s="58"/>
      <c r="CF537" s="58"/>
      <c r="CG537" s="58"/>
      <c r="CH537" s="58"/>
      <c r="CI537" s="58"/>
      <c r="CJ537" s="58"/>
      <c r="CK537" s="58"/>
      <c r="CL537" s="58"/>
      <c r="CM537" s="58"/>
      <c r="CN537" s="58"/>
      <c r="CO537" s="58"/>
      <c r="CP537" s="58"/>
      <c r="CQ537" s="58"/>
    </row>
    <row r="538" spans="1:95" x14ac:dyDescent="0.25">
      <c r="A538" s="58"/>
      <c r="B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64"/>
      <c r="S538" s="58"/>
      <c r="T538" s="58"/>
      <c r="U538" s="58"/>
      <c r="V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  <c r="BB538" s="58"/>
      <c r="BC538" s="58"/>
      <c r="BD538" s="58"/>
      <c r="BE538" s="58"/>
      <c r="BF538" s="58"/>
      <c r="BG538" s="58"/>
      <c r="BH538" s="58"/>
      <c r="BI538" s="58"/>
      <c r="BJ538" s="58"/>
      <c r="BK538" s="58"/>
      <c r="BL538" s="58"/>
      <c r="BM538" s="58"/>
      <c r="BN538" s="58"/>
      <c r="BO538" s="58"/>
      <c r="BP538" s="58"/>
      <c r="BQ538" s="58"/>
      <c r="BR538" s="58"/>
      <c r="BS538" s="58"/>
      <c r="BT538" s="58"/>
      <c r="BU538" s="58"/>
      <c r="BV538" s="58"/>
      <c r="BW538" s="58"/>
      <c r="BX538" s="58"/>
      <c r="BY538" s="58"/>
      <c r="BZ538" s="58"/>
      <c r="CA538" s="58"/>
      <c r="CB538" s="58"/>
      <c r="CC538" s="58"/>
      <c r="CD538" s="58"/>
      <c r="CE538" s="58"/>
      <c r="CF538" s="58"/>
      <c r="CG538" s="58"/>
      <c r="CH538" s="58"/>
      <c r="CI538" s="58"/>
      <c r="CJ538" s="58"/>
      <c r="CK538" s="58"/>
      <c r="CL538" s="58"/>
      <c r="CM538" s="58"/>
      <c r="CN538" s="58"/>
      <c r="CO538" s="58"/>
      <c r="CP538" s="58"/>
      <c r="CQ538" s="58"/>
    </row>
    <row r="539" spans="1:95" x14ac:dyDescent="0.25">
      <c r="A539" s="58"/>
      <c r="B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64"/>
      <c r="S539" s="58"/>
      <c r="T539" s="58"/>
      <c r="U539" s="58"/>
      <c r="V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58"/>
      <c r="BD539" s="58"/>
      <c r="BE539" s="58"/>
      <c r="BF539" s="58"/>
      <c r="BG539" s="58"/>
      <c r="BH539" s="58"/>
      <c r="BI539" s="58"/>
      <c r="BJ539" s="58"/>
      <c r="BK539" s="58"/>
      <c r="BL539" s="58"/>
      <c r="BM539" s="58"/>
      <c r="BN539" s="58"/>
      <c r="BO539" s="58"/>
      <c r="BP539" s="58"/>
      <c r="BQ539" s="58"/>
      <c r="BR539" s="58"/>
      <c r="BS539" s="58"/>
      <c r="BT539" s="58"/>
      <c r="BU539" s="58"/>
      <c r="BV539" s="58"/>
      <c r="BW539" s="58"/>
      <c r="BX539" s="58"/>
      <c r="BY539" s="58"/>
      <c r="BZ539" s="58"/>
      <c r="CA539" s="58"/>
      <c r="CB539" s="58"/>
      <c r="CC539" s="58"/>
      <c r="CD539" s="58"/>
      <c r="CE539" s="58"/>
      <c r="CF539" s="58"/>
      <c r="CG539" s="58"/>
      <c r="CH539" s="58"/>
      <c r="CI539" s="58"/>
      <c r="CJ539" s="58"/>
      <c r="CK539" s="58"/>
      <c r="CL539" s="58"/>
      <c r="CM539" s="58"/>
      <c r="CN539" s="58"/>
      <c r="CO539" s="58"/>
      <c r="CP539" s="58"/>
      <c r="CQ539" s="58"/>
    </row>
    <row r="540" spans="1:95" x14ac:dyDescent="0.25">
      <c r="A540" s="58"/>
      <c r="B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64"/>
      <c r="S540" s="58"/>
      <c r="T540" s="58"/>
      <c r="U540" s="58"/>
      <c r="V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8"/>
      <c r="BD540" s="58"/>
      <c r="BE540" s="58"/>
      <c r="BF540" s="58"/>
      <c r="BG540" s="58"/>
      <c r="BH540" s="58"/>
      <c r="BI540" s="58"/>
      <c r="BJ540" s="58"/>
      <c r="BK540" s="58"/>
      <c r="BL540" s="58"/>
      <c r="BM540" s="58"/>
      <c r="BN540" s="58"/>
      <c r="BO540" s="58"/>
      <c r="BP540" s="58"/>
      <c r="BQ540" s="58"/>
      <c r="BR540" s="58"/>
      <c r="BS540" s="58"/>
      <c r="BT540" s="58"/>
      <c r="BU540" s="58"/>
      <c r="BV540" s="58"/>
      <c r="BW540" s="58"/>
      <c r="BX540" s="58"/>
      <c r="BY540" s="58"/>
      <c r="BZ540" s="58"/>
      <c r="CA540" s="58"/>
      <c r="CB540" s="58"/>
      <c r="CC540" s="58"/>
      <c r="CD540" s="58"/>
      <c r="CE540" s="58"/>
      <c r="CF540" s="58"/>
      <c r="CG540" s="58"/>
      <c r="CH540" s="58"/>
      <c r="CI540" s="58"/>
      <c r="CJ540" s="58"/>
      <c r="CK540" s="58"/>
      <c r="CL540" s="58"/>
      <c r="CM540" s="58"/>
      <c r="CN540" s="58"/>
      <c r="CO540" s="58"/>
      <c r="CP540" s="58"/>
      <c r="CQ540" s="58"/>
    </row>
    <row r="541" spans="1:95" x14ac:dyDescent="0.25">
      <c r="A541" s="58"/>
      <c r="B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64"/>
      <c r="S541" s="58"/>
      <c r="T541" s="58"/>
      <c r="U541" s="58"/>
      <c r="V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F541" s="58"/>
      <c r="BG541" s="58"/>
      <c r="BH541" s="58"/>
      <c r="BI541" s="58"/>
      <c r="BJ541" s="58"/>
      <c r="BK541" s="58"/>
      <c r="BL541" s="58"/>
      <c r="BM541" s="58"/>
      <c r="BN541" s="58"/>
      <c r="BO541" s="58"/>
      <c r="BP541" s="58"/>
      <c r="BQ541" s="58"/>
      <c r="BR541" s="58"/>
      <c r="BS541" s="58"/>
      <c r="BT541" s="58"/>
      <c r="BU541" s="58"/>
      <c r="BV541" s="58"/>
      <c r="BW541" s="58"/>
      <c r="BX541" s="58"/>
      <c r="BY541" s="58"/>
      <c r="BZ541" s="58"/>
      <c r="CA541" s="58"/>
      <c r="CB541" s="58"/>
      <c r="CC541" s="58"/>
      <c r="CD541" s="58"/>
      <c r="CE541" s="58"/>
      <c r="CF541" s="58"/>
      <c r="CG541" s="58"/>
      <c r="CH541" s="58"/>
      <c r="CI541" s="58"/>
      <c r="CJ541" s="58"/>
      <c r="CK541" s="58"/>
      <c r="CL541" s="58"/>
      <c r="CM541" s="58"/>
      <c r="CN541" s="58"/>
      <c r="CO541" s="58"/>
      <c r="CP541" s="58"/>
      <c r="CQ541" s="58"/>
    </row>
    <row r="542" spans="1:95" x14ac:dyDescent="0.25">
      <c r="A542" s="58"/>
      <c r="B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64"/>
      <c r="S542" s="58"/>
      <c r="T542" s="58"/>
      <c r="U542" s="58"/>
      <c r="V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8"/>
      <c r="BD542" s="58"/>
      <c r="BE542" s="58"/>
      <c r="BF542" s="58"/>
      <c r="BG542" s="58"/>
      <c r="BH542" s="58"/>
      <c r="BI542" s="58"/>
      <c r="BJ542" s="58"/>
      <c r="BK542" s="58"/>
      <c r="BL542" s="58"/>
      <c r="BM542" s="58"/>
      <c r="BN542" s="58"/>
      <c r="BO542" s="58"/>
      <c r="BP542" s="58"/>
      <c r="BQ542" s="58"/>
      <c r="BR542" s="58"/>
      <c r="BS542" s="58"/>
      <c r="BT542" s="58"/>
      <c r="BU542" s="58"/>
      <c r="BV542" s="58"/>
      <c r="BW542" s="58"/>
      <c r="BX542" s="58"/>
      <c r="BY542" s="58"/>
      <c r="BZ542" s="58"/>
      <c r="CA542" s="58"/>
      <c r="CB542" s="58"/>
      <c r="CC542" s="58"/>
      <c r="CD542" s="58"/>
      <c r="CE542" s="58"/>
      <c r="CF542" s="58"/>
      <c r="CG542" s="58"/>
      <c r="CH542" s="58"/>
      <c r="CI542" s="58"/>
      <c r="CJ542" s="58"/>
      <c r="CK542" s="58"/>
      <c r="CL542" s="58"/>
      <c r="CM542" s="58"/>
      <c r="CN542" s="58"/>
      <c r="CO542" s="58"/>
      <c r="CP542" s="58"/>
      <c r="CQ542" s="58"/>
    </row>
    <row r="543" spans="1:95" x14ac:dyDescent="0.25">
      <c r="A543" s="58"/>
      <c r="B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64"/>
      <c r="S543" s="58"/>
      <c r="T543" s="58"/>
      <c r="U543" s="58"/>
      <c r="V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F543" s="58"/>
      <c r="BG543" s="58"/>
      <c r="BH543" s="58"/>
      <c r="BI543" s="58"/>
      <c r="BJ543" s="58"/>
      <c r="BK543" s="58"/>
      <c r="BL543" s="58"/>
      <c r="BM543" s="58"/>
      <c r="BN543" s="58"/>
      <c r="BO543" s="58"/>
      <c r="BP543" s="58"/>
      <c r="BQ543" s="58"/>
      <c r="BR543" s="58"/>
      <c r="BS543" s="58"/>
      <c r="BT543" s="58"/>
      <c r="BU543" s="58"/>
      <c r="BV543" s="58"/>
      <c r="BW543" s="58"/>
      <c r="BX543" s="58"/>
      <c r="BY543" s="58"/>
      <c r="BZ543" s="58"/>
      <c r="CA543" s="58"/>
      <c r="CB543" s="58"/>
      <c r="CC543" s="58"/>
      <c r="CD543" s="58"/>
      <c r="CE543" s="58"/>
      <c r="CF543" s="58"/>
      <c r="CG543" s="58"/>
      <c r="CH543" s="58"/>
      <c r="CI543" s="58"/>
      <c r="CJ543" s="58"/>
      <c r="CK543" s="58"/>
      <c r="CL543" s="58"/>
      <c r="CM543" s="58"/>
      <c r="CN543" s="58"/>
      <c r="CO543" s="58"/>
      <c r="CP543" s="58"/>
      <c r="CQ543" s="58"/>
    </row>
    <row r="544" spans="1:95" x14ac:dyDescent="0.25">
      <c r="A544" s="58"/>
      <c r="B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64"/>
      <c r="S544" s="58"/>
      <c r="T544" s="58"/>
      <c r="U544" s="58"/>
      <c r="V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  <c r="BB544" s="58"/>
      <c r="BC544" s="58"/>
      <c r="BD544" s="58"/>
      <c r="BE544" s="58"/>
      <c r="BF544" s="58"/>
      <c r="BG544" s="58"/>
      <c r="BH544" s="58"/>
      <c r="BI544" s="58"/>
      <c r="BJ544" s="58"/>
      <c r="BK544" s="58"/>
      <c r="BL544" s="58"/>
      <c r="BM544" s="58"/>
      <c r="BN544" s="58"/>
      <c r="BO544" s="58"/>
      <c r="BP544" s="58"/>
      <c r="BQ544" s="58"/>
      <c r="BR544" s="58"/>
      <c r="BS544" s="58"/>
      <c r="BT544" s="58"/>
      <c r="BU544" s="58"/>
      <c r="BV544" s="58"/>
      <c r="BW544" s="58"/>
      <c r="BX544" s="58"/>
      <c r="BY544" s="58"/>
      <c r="BZ544" s="58"/>
      <c r="CA544" s="58"/>
      <c r="CB544" s="58"/>
      <c r="CC544" s="58"/>
      <c r="CD544" s="58"/>
      <c r="CE544" s="58"/>
      <c r="CF544" s="58"/>
      <c r="CG544" s="58"/>
      <c r="CH544" s="58"/>
      <c r="CI544" s="58"/>
      <c r="CJ544" s="58"/>
      <c r="CK544" s="58"/>
      <c r="CL544" s="58"/>
      <c r="CM544" s="58"/>
      <c r="CN544" s="58"/>
      <c r="CO544" s="58"/>
      <c r="CP544" s="58"/>
      <c r="CQ544" s="58"/>
    </row>
    <row r="545" spans="1:95" x14ac:dyDescent="0.25">
      <c r="A545" s="58"/>
      <c r="B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64"/>
      <c r="S545" s="58"/>
      <c r="T545" s="58"/>
      <c r="U545" s="58"/>
      <c r="V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  <c r="BB545" s="58"/>
      <c r="BC545" s="58"/>
      <c r="BD545" s="58"/>
      <c r="BE545" s="58"/>
      <c r="BF545" s="58"/>
      <c r="BG545" s="58"/>
      <c r="BH545" s="58"/>
      <c r="BI545" s="58"/>
      <c r="BJ545" s="58"/>
      <c r="BK545" s="58"/>
      <c r="BL545" s="58"/>
      <c r="BM545" s="58"/>
      <c r="BN545" s="58"/>
      <c r="BO545" s="58"/>
      <c r="BP545" s="58"/>
      <c r="BQ545" s="58"/>
      <c r="BR545" s="58"/>
      <c r="BS545" s="58"/>
      <c r="BT545" s="58"/>
      <c r="BU545" s="58"/>
      <c r="BV545" s="58"/>
      <c r="BW545" s="58"/>
      <c r="BX545" s="58"/>
      <c r="BY545" s="58"/>
      <c r="BZ545" s="58"/>
      <c r="CA545" s="58"/>
      <c r="CB545" s="58"/>
      <c r="CC545" s="58"/>
      <c r="CD545" s="58"/>
      <c r="CE545" s="58"/>
      <c r="CF545" s="58"/>
      <c r="CG545" s="58"/>
      <c r="CH545" s="58"/>
      <c r="CI545" s="58"/>
      <c r="CJ545" s="58"/>
      <c r="CK545" s="58"/>
      <c r="CL545" s="58"/>
      <c r="CM545" s="58"/>
      <c r="CN545" s="58"/>
      <c r="CO545" s="58"/>
      <c r="CP545" s="58"/>
      <c r="CQ545" s="58"/>
    </row>
    <row r="546" spans="1:95" x14ac:dyDescent="0.25">
      <c r="A546" s="58"/>
      <c r="B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64"/>
      <c r="S546" s="58"/>
      <c r="T546" s="58"/>
      <c r="U546" s="58"/>
      <c r="V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58"/>
      <c r="BK546" s="58"/>
      <c r="BL546" s="58"/>
      <c r="BM546" s="58"/>
      <c r="BN546" s="58"/>
      <c r="BO546" s="58"/>
      <c r="BP546" s="58"/>
      <c r="BQ546" s="58"/>
      <c r="BR546" s="58"/>
      <c r="BS546" s="58"/>
      <c r="BT546" s="58"/>
      <c r="BU546" s="58"/>
      <c r="BV546" s="58"/>
      <c r="BW546" s="58"/>
      <c r="BX546" s="58"/>
      <c r="BY546" s="58"/>
      <c r="BZ546" s="58"/>
      <c r="CA546" s="58"/>
      <c r="CB546" s="58"/>
      <c r="CC546" s="58"/>
      <c r="CD546" s="58"/>
      <c r="CE546" s="58"/>
      <c r="CF546" s="58"/>
      <c r="CG546" s="58"/>
      <c r="CH546" s="58"/>
      <c r="CI546" s="58"/>
      <c r="CJ546" s="58"/>
      <c r="CK546" s="58"/>
      <c r="CL546" s="58"/>
      <c r="CM546" s="58"/>
      <c r="CN546" s="58"/>
      <c r="CO546" s="58"/>
      <c r="CP546" s="58"/>
      <c r="CQ546" s="58"/>
    </row>
    <row r="547" spans="1:95" x14ac:dyDescent="0.25">
      <c r="A547" s="58"/>
      <c r="B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64"/>
      <c r="S547" s="58"/>
      <c r="T547" s="58"/>
      <c r="U547" s="58"/>
      <c r="V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8"/>
      <c r="BD547" s="58"/>
      <c r="BE547" s="58"/>
      <c r="BF547" s="58"/>
      <c r="BG547" s="58"/>
      <c r="BH547" s="58"/>
      <c r="BI547" s="58"/>
      <c r="BJ547" s="58"/>
      <c r="BK547" s="58"/>
      <c r="BL547" s="58"/>
      <c r="BM547" s="58"/>
      <c r="BN547" s="58"/>
      <c r="BO547" s="58"/>
      <c r="BP547" s="58"/>
      <c r="BQ547" s="58"/>
      <c r="BR547" s="58"/>
      <c r="BS547" s="58"/>
      <c r="BT547" s="58"/>
      <c r="BU547" s="58"/>
      <c r="BV547" s="58"/>
      <c r="BW547" s="58"/>
      <c r="BX547" s="58"/>
      <c r="BY547" s="58"/>
      <c r="BZ547" s="58"/>
      <c r="CA547" s="58"/>
      <c r="CB547" s="58"/>
      <c r="CC547" s="58"/>
      <c r="CD547" s="58"/>
      <c r="CE547" s="58"/>
      <c r="CF547" s="58"/>
      <c r="CG547" s="58"/>
      <c r="CH547" s="58"/>
      <c r="CI547" s="58"/>
      <c r="CJ547" s="58"/>
      <c r="CK547" s="58"/>
      <c r="CL547" s="58"/>
      <c r="CM547" s="58"/>
      <c r="CN547" s="58"/>
      <c r="CO547" s="58"/>
      <c r="CP547" s="58"/>
      <c r="CQ547" s="58"/>
    </row>
    <row r="548" spans="1:95" x14ac:dyDescent="0.25">
      <c r="A548" s="58"/>
      <c r="B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64"/>
      <c r="S548" s="58"/>
      <c r="T548" s="58"/>
      <c r="U548" s="58"/>
      <c r="V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  <c r="BB548" s="58"/>
      <c r="BC548" s="58"/>
      <c r="BD548" s="58"/>
      <c r="BE548" s="58"/>
      <c r="BF548" s="58"/>
      <c r="BG548" s="58"/>
      <c r="BH548" s="58"/>
      <c r="BI548" s="58"/>
      <c r="BJ548" s="58"/>
      <c r="BK548" s="58"/>
      <c r="BL548" s="58"/>
      <c r="BM548" s="58"/>
      <c r="BN548" s="58"/>
      <c r="BO548" s="58"/>
      <c r="BP548" s="58"/>
      <c r="BQ548" s="58"/>
      <c r="BR548" s="58"/>
      <c r="BS548" s="58"/>
      <c r="BT548" s="58"/>
      <c r="BU548" s="58"/>
      <c r="BV548" s="58"/>
      <c r="BW548" s="58"/>
      <c r="BX548" s="58"/>
      <c r="BY548" s="58"/>
      <c r="BZ548" s="58"/>
      <c r="CA548" s="58"/>
      <c r="CB548" s="58"/>
      <c r="CC548" s="58"/>
      <c r="CD548" s="58"/>
      <c r="CE548" s="58"/>
      <c r="CF548" s="58"/>
      <c r="CG548" s="58"/>
      <c r="CH548" s="58"/>
      <c r="CI548" s="58"/>
      <c r="CJ548" s="58"/>
      <c r="CK548" s="58"/>
      <c r="CL548" s="58"/>
      <c r="CM548" s="58"/>
      <c r="CN548" s="58"/>
      <c r="CO548" s="58"/>
      <c r="CP548" s="58"/>
      <c r="CQ548" s="58"/>
    </row>
    <row r="549" spans="1:95" x14ac:dyDescent="0.25">
      <c r="A549" s="58"/>
      <c r="B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64"/>
      <c r="S549" s="58"/>
      <c r="T549" s="58"/>
      <c r="U549" s="58"/>
      <c r="V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  <c r="BB549" s="58"/>
      <c r="BC549" s="58"/>
      <c r="BD549" s="58"/>
      <c r="BE549" s="58"/>
      <c r="BF549" s="58"/>
      <c r="BG549" s="58"/>
      <c r="BH549" s="58"/>
      <c r="BI549" s="58"/>
      <c r="BJ549" s="58"/>
      <c r="BK549" s="58"/>
      <c r="BL549" s="58"/>
      <c r="BM549" s="58"/>
      <c r="BN549" s="58"/>
      <c r="BO549" s="58"/>
      <c r="BP549" s="58"/>
      <c r="BQ549" s="58"/>
      <c r="BR549" s="58"/>
      <c r="BS549" s="58"/>
      <c r="BT549" s="58"/>
      <c r="BU549" s="58"/>
      <c r="BV549" s="58"/>
      <c r="BW549" s="58"/>
      <c r="BX549" s="58"/>
      <c r="BY549" s="58"/>
      <c r="BZ549" s="58"/>
      <c r="CA549" s="58"/>
      <c r="CB549" s="58"/>
      <c r="CC549" s="58"/>
      <c r="CD549" s="58"/>
      <c r="CE549" s="58"/>
      <c r="CF549" s="58"/>
      <c r="CG549" s="58"/>
      <c r="CH549" s="58"/>
      <c r="CI549" s="58"/>
      <c r="CJ549" s="58"/>
      <c r="CK549" s="58"/>
      <c r="CL549" s="58"/>
      <c r="CM549" s="58"/>
      <c r="CN549" s="58"/>
      <c r="CO549" s="58"/>
      <c r="CP549" s="58"/>
      <c r="CQ549" s="58"/>
    </row>
    <row r="550" spans="1:95" x14ac:dyDescent="0.25">
      <c r="A550" s="58"/>
      <c r="B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64"/>
      <c r="S550" s="58"/>
      <c r="T550" s="58"/>
      <c r="U550" s="58"/>
      <c r="V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8"/>
      <c r="BD550" s="58"/>
      <c r="BE550" s="58"/>
      <c r="BF550" s="58"/>
      <c r="BG550" s="58"/>
      <c r="BH550" s="58"/>
      <c r="BI550" s="58"/>
      <c r="BJ550" s="58"/>
      <c r="BK550" s="58"/>
      <c r="BL550" s="58"/>
      <c r="BM550" s="58"/>
      <c r="BN550" s="58"/>
      <c r="BO550" s="58"/>
      <c r="BP550" s="58"/>
      <c r="BQ550" s="58"/>
      <c r="BR550" s="58"/>
      <c r="BS550" s="58"/>
      <c r="BT550" s="58"/>
      <c r="BU550" s="58"/>
      <c r="BV550" s="58"/>
      <c r="BW550" s="58"/>
      <c r="BX550" s="58"/>
      <c r="BY550" s="58"/>
      <c r="BZ550" s="58"/>
      <c r="CA550" s="58"/>
      <c r="CB550" s="58"/>
      <c r="CC550" s="58"/>
      <c r="CD550" s="58"/>
      <c r="CE550" s="58"/>
      <c r="CF550" s="58"/>
      <c r="CG550" s="58"/>
      <c r="CH550" s="58"/>
      <c r="CI550" s="58"/>
      <c r="CJ550" s="58"/>
      <c r="CK550" s="58"/>
      <c r="CL550" s="58"/>
      <c r="CM550" s="58"/>
      <c r="CN550" s="58"/>
      <c r="CO550" s="58"/>
      <c r="CP550" s="58"/>
      <c r="CQ550" s="58"/>
    </row>
    <row r="551" spans="1:95" x14ac:dyDescent="0.25">
      <c r="A551" s="58"/>
      <c r="B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64"/>
      <c r="S551" s="58"/>
      <c r="T551" s="58"/>
      <c r="U551" s="58"/>
      <c r="V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8"/>
      <c r="BA551" s="58"/>
      <c r="BB551" s="58"/>
      <c r="BC551" s="58"/>
      <c r="BD551" s="58"/>
      <c r="BE551" s="58"/>
      <c r="BF551" s="58"/>
      <c r="BG551" s="58"/>
      <c r="BH551" s="58"/>
      <c r="BI551" s="58"/>
      <c r="BJ551" s="58"/>
      <c r="BK551" s="58"/>
      <c r="BL551" s="58"/>
      <c r="BM551" s="58"/>
      <c r="BN551" s="58"/>
      <c r="BO551" s="58"/>
      <c r="BP551" s="58"/>
      <c r="BQ551" s="58"/>
      <c r="BR551" s="58"/>
      <c r="BS551" s="58"/>
      <c r="BT551" s="58"/>
      <c r="BU551" s="58"/>
      <c r="BV551" s="58"/>
      <c r="BW551" s="58"/>
      <c r="BX551" s="58"/>
      <c r="BY551" s="58"/>
      <c r="BZ551" s="58"/>
      <c r="CA551" s="58"/>
      <c r="CB551" s="58"/>
      <c r="CC551" s="58"/>
      <c r="CD551" s="58"/>
      <c r="CE551" s="58"/>
      <c r="CF551" s="58"/>
      <c r="CG551" s="58"/>
      <c r="CH551" s="58"/>
      <c r="CI551" s="58"/>
      <c r="CJ551" s="58"/>
      <c r="CK551" s="58"/>
      <c r="CL551" s="58"/>
      <c r="CM551" s="58"/>
      <c r="CN551" s="58"/>
      <c r="CO551" s="58"/>
      <c r="CP551" s="58"/>
      <c r="CQ551" s="58"/>
    </row>
    <row r="552" spans="1:95" x14ac:dyDescent="0.25">
      <c r="A552" s="58"/>
      <c r="B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64"/>
      <c r="S552" s="58"/>
      <c r="T552" s="58"/>
      <c r="U552" s="58"/>
      <c r="V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8"/>
      <c r="BD552" s="58"/>
      <c r="BE552" s="58"/>
      <c r="BF552" s="58"/>
      <c r="BG552" s="58"/>
      <c r="BH552" s="58"/>
      <c r="BI552" s="58"/>
      <c r="BJ552" s="58"/>
      <c r="BK552" s="58"/>
      <c r="BL552" s="58"/>
      <c r="BM552" s="58"/>
      <c r="BN552" s="58"/>
      <c r="BO552" s="58"/>
      <c r="BP552" s="58"/>
      <c r="BQ552" s="58"/>
      <c r="BR552" s="58"/>
      <c r="BS552" s="58"/>
      <c r="BT552" s="58"/>
      <c r="BU552" s="58"/>
      <c r="BV552" s="58"/>
      <c r="BW552" s="58"/>
      <c r="BX552" s="58"/>
      <c r="BY552" s="58"/>
      <c r="BZ552" s="58"/>
      <c r="CA552" s="58"/>
      <c r="CB552" s="58"/>
      <c r="CC552" s="58"/>
      <c r="CD552" s="58"/>
      <c r="CE552" s="58"/>
      <c r="CF552" s="58"/>
      <c r="CG552" s="58"/>
      <c r="CH552" s="58"/>
      <c r="CI552" s="58"/>
      <c r="CJ552" s="58"/>
      <c r="CK552" s="58"/>
      <c r="CL552" s="58"/>
      <c r="CM552" s="58"/>
      <c r="CN552" s="58"/>
      <c r="CO552" s="58"/>
      <c r="CP552" s="58"/>
      <c r="CQ552" s="58"/>
    </row>
    <row r="553" spans="1:95" x14ac:dyDescent="0.25">
      <c r="A553" s="58"/>
      <c r="B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64"/>
      <c r="S553" s="58"/>
      <c r="T553" s="58"/>
      <c r="U553" s="58"/>
      <c r="V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58"/>
      <c r="BD553" s="58"/>
      <c r="BE553" s="58"/>
      <c r="BF553" s="58"/>
      <c r="BG553" s="58"/>
      <c r="BH553" s="58"/>
      <c r="BI553" s="58"/>
      <c r="BJ553" s="58"/>
      <c r="BK553" s="58"/>
      <c r="BL553" s="58"/>
      <c r="BM553" s="58"/>
      <c r="BN553" s="58"/>
      <c r="BO553" s="58"/>
      <c r="BP553" s="58"/>
      <c r="BQ553" s="58"/>
      <c r="BR553" s="58"/>
      <c r="BS553" s="58"/>
      <c r="BT553" s="58"/>
      <c r="BU553" s="58"/>
      <c r="BV553" s="58"/>
      <c r="BW553" s="58"/>
      <c r="BX553" s="58"/>
      <c r="BY553" s="58"/>
      <c r="BZ553" s="58"/>
      <c r="CA553" s="58"/>
      <c r="CB553" s="58"/>
      <c r="CC553" s="58"/>
      <c r="CD553" s="58"/>
      <c r="CE553" s="58"/>
      <c r="CF553" s="58"/>
      <c r="CG553" s="58"/>
      <c r="CH553" s="58"/>
      <c r="CI553" s="58"/>
      <c r="CJ553" s="58"/>
      <c r="CK553" s="58"/>
      <c r="CL553" s="58"/>
      <c r="CM553" s="58"/>
      <c r="CN553" s="58"/>
      <c r="CO553" s="58"/>
      <c r="CP553" s="58"/>
      <c r="CQ553" s="58"/>
    </row>
    <row r="554" spans="1:95" x14ac:dyDescent="0.25">
      <c r="A554" s="58"/>
      <c r="B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64"/>
      <c r="S554" s="58"/>
      <c r="T554" s="58"/>
      <c r="U554" s="58"/>
      <c r="V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  <c r="BB554" s="58"/>
      <c r="BC554" s="58"/>
      <c r="BD554" s="58"/>
      <c r="BE554" s="58"/>
      <c r="BF554" s="58"/>
      <c r="BG554" s="58"/>
      <c r="BH554" s="58"/>
      <c r="BI554" s="58"/>
      <c r="BJ554" s="58"/>
      <c r="BK554" s="58"/>
      <c r="BL554" s="58"/>
      <c r="BM554" s="58"/>
      <c r="BN554" s="58"/>
      <c r="BO554" s="58"/>
      <c r="BP554" s="58"/>
      <c r="BQ554" s="58"/>
      <c r="BR554" s="58"/>
      <c r="BS554" s="58"/>
      <c r="BT554" s="58"/>
      <c r="BU554" s="58"/>
      <c r="BV554" s="58"/>
      <c r="BW554" s="58"/>
      <c r="BX554" s="58"/>
      <c r="BY554" s="58"/>
      <c r="BZ554" s="58"/>
      <c r="CA554" s="58"/>
      <c r="CB554" s="58"/>
      <c r="CC554" s="58"/>
      <c r="CD554" s="58"/>
      <c r="CE554" s="58"/>
      <c r="CF554" s="58"/>
      <c r="CG554" s="58"/>
      <c r="CH554" s="58"/>
      <c r="CI554" s="58"/>
      <c r="CJ554" s="58"/>
      <c r="CK554" s="58"/>
      <c r="CL554" s="58"/>
      <c r="CM554" s="58"/>
      <c r="CN554" s="58"/>
      <c r="CO554" s="58"/>
      <c r="CP554" s="58"/>
      <c r="CQ554" s="58"/>
    </row>
    <row r="555" spans="1:95" x14ac:dyDescent="0.25">
      <c r="A555" s="58"/>
      <c r="B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64"/>
      <c r="S555" s="58"/>
      <c r="T555" s="58"/>
      <c r="U555" s="58"/>
      <c r="V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58"/>
      <c r="BK555" s="58"/>
      <c r="BL555" s="58"/>
      <c r="BM555" s="58"/>
      <c r="BN555" s="58"/>
      <c r="BO555" s="58"/>
      <c r="BP555" s="58"/>
      <c r="BQ555" s="58"/>
      <c r="BR555" s="58"/>
      <c r="BS555" s="58"/>
      <c r="BT555" s="58"/>
      <c r="BU555" s="58"/>
      <c r="BV555" s="58"/>
      <c r="BW555" s="58"/>
      <c r="BX555" s="58"/>
      <c r="BY555" s="58"/>
      <c r="BZ555" s="58"/>
      <c r="CA555" s="58"/>
      <c r="CB555" s="58"/>
      <c r="CC555" s="58"/>
      <c r="CD555" s="58"/>
      <c r="CE555" s="58"/>
      <c r="CF555" s="58"/>
      <c r="CG555" s="58"/>
      <c r="CH555" s="58"/>
      <c r="CI555" s="58"/>
      <c r="CJ555" s="58"/>
      <c r="CK555" s="58"/>
      <c r="CL555" s="58"/>
      <c r="CM555" s="58"/>
      <c r="CN555" s="58"/>
      <c r="CO555" s="58"/>
      <c r="CP555" s="58"/>
      <c r="CQ555" s="58"/>
    </row>
    <row r="556" spans="1:95" x14ac:dyDescent="0.25">
      <c r="A556" s="58"/>
      <c r="B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64"/>
      <c r="S556" s="58"/>
      <c r="T556" s="58"/>
      <c r="U556" s="58"/>
      <c r="V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8"/>
      <c r="BM556" s="58"/>
      <c r="BN556" s="58"/>
      <c r="BO556" s="58"/>
      <c r="BP556" s="58"/>
      <c r="BQ556" s="58"/>
      <c r="BR556" s="58"/>
      <c r="BS556" s="58"/>
      <c r="BT556" s="58"/>
      <c r="BU556" s="58"/>
      <c r="BV556" s="58"/>
      <c r="BW556" s="58"/>
      <c r="BX556" s="58"/>
      <c r="BY556" s="58"/>
      <c r="BZ556" s="58"/>
      <c r="CA556" s="58"/>
      <c r="CB556" s="58"/>
      <c r="CC556" s="58"/>
      <c r="CD556" s="58"/>
      <c r="CE556" s="58"/>
      <c r="CF556" s="58"/>
      <c r="CG556" s="58"/>
      <c r="CH556" s="58"/>
      <c r="CI556" s="58"/>
      <c r="CJ556" s="58"/>
      <c r="CK556" s="58"/>
      <c r="CL556" s="58"/>
      <c r="CM556" s="58"/>
      <c r="CN556" s="58"/>
      <c r="CO556" s="58"/>
      <c r="CP556" s="58"/>
      <c r="CQ556" s="58"/>
    </row>
    <row r="557" spans="1:95" x14ac:dyDescent="0.25">
      <c r="A557" s="58"/>
      <c r="B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64"/>
      <c r="S557" s="58"/>
      <c r="T557" s="58"/>
      <c r="U557" s="58"/>
      <c r="V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8"/>
      <c r="BD557" s="58"/>
      <c r="BE557" s="58"/>
      <c r="BF557" s="58"/>
      <c r="BG557" s="58"/>
      <c r="BH557" s="58"/>
      <c r="BI557" s="58"/>
      <c r="BJ557" s="58"/>
      <c r="BK557" s="58"/>
      <c r="BL557" s="58"/>
      <c r="BM557" s="58"/>
      <c r="BN557" s="58"/>
      <c r="BO557" s="58"/>
      <c r="BP557" s="58"/>
      <c r="BQ557" s="58"/>
      <c r="BR557" s="58"/>
      <c r="BS557" s="58"/>
      <c r="BT557" s="58"/>
      <c r="BU557" s="58"/>
      <c r="BV557" s="58"/>
      <c r="BW557" s="58"/>
      <c r="BX557" s="58"/>
      <c r="BY557" s="58"/>
      <c r="BZ557" s="58"/>
      <c r="CA557" s="58"/>
      <c r="CB557" s="58"/>
      <c r="CC557" s="58"/>
      <c r="CD557" s="58"/>
      <c r="CE557" s="58"/>
      <c r="CF557" s="58"/>
      <c r="CG557" s="58"/>
      <c r="CH557" s="58"/>
      <c r="CI557" s="58"/>
      <c r="CJ557" s="58"/>
      <c r="CK557" s="58"/>
      <c r="CL557" s="58"/>
      <c r="CM557" s="58"/>
      <c r="CN557" s="58"/>
      <c r="CO557" s="58"/>
      <c r="CP557" s="58"/>
      <c r="CQ557" s="58"/>
    </row>
    <row r="558" spans="1:95" x14ac:dyDescent="0.25">
      <c r="A558" s="58"/>
      <c r="B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64"/>
      <c r="S558" s="58"/>
      <c r="T558" s="58"/>
      <c r="U558" s="58"/>
      <c r="V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8"/>
      <c r="BD558" s="58"/>
      <c r="BE558" s="58"/>
      <c r="BF558" s="58"/>
      <c r="BG558" s="58"/>
      <c r="BH558" s="58"/>
      <c r="BI558" s="58"/>
      <c r="BJ558" s="58"/>
      <c r="BK558" s="58"/>
      <c r="BL558" s="58"/>
      <c r="BM558" s="58"/>
      <c r="BN558" s="58"/>
      <c r="BO558" s="58"/>
      <c r="BP558" s="58"/>
      <c r="BQ558" s="58"/>
      <c r="BR558" s="58"/>
      <c r="BS558" s="58"/>
      <c r="BT558" s="58"/>
      <c r="BU558" s="58"/>
      <c r="BV558" s="58"/>
      <c r="BW558" s="58"/>
      <c r="BX558" s="58"/>
      <c r="BY558" s="58"/>
      <c r="BZ558" s="58"/>
      <c r="CA558" s="58"/>
      <c r="CB558" s="58"/>
      <c r="CC558" s="58"/>
      <c r="CD558" s="58"/>
      <c r="CE558" s="58"/>
      <c r="CF558" s="58"/>
      <c r="CG558" s="58"/>
      <c r="CH558" s="58"/>
      <c r="CI558" s="58"/>
      <c r="CJ558" s="58"/>
      <c r="CK558" s="58"/>
      <c r="CL558" s="58"/>
      <c r="CM558" s="58"/>
      <c r="CN558" s="58"/>
      <c r="CO558" s="58"/>
      <c r="CP558" s="58"/>
      <c r="CQ558" s="58"/>
    </row>
    <row r="559" spans="1:95" x14ac:dyDescent="0.25">
      <c r="A559" s="58"/>
      <c r="B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64"/>
      <c r="S559" s="58"/>
      <c r="T559" s="58"/>
      <c r="U559" s="58"/>
      <c r="V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  <c r="BB559" s="58"/>
      <c r="BC559" s="58"/>
      <c r="BD559" s="58"/>
      <c r="BE559" s="58"/>
      <c r="BF559" s="58"/>
      <c r="BG559" s="58"/>
      <c r="BH559" s="58"/>
      <c r="BI559" s="58"/>
      <c r="BJ559" s="58"/>
      <c r="BK559" s="58"/>
      <c r="BL559" s="58"/>
      <c r="BM559" s="58"/>
      <c r="BN559" s="58"/>
      <c r="BO559" s="58"/>
      <c r="BP559" s="58"/>
      <c r="BQ559" s="58"/>
      <c r="BR559" s="58"/>
      <c r="BS559" s="58"/>
      <c r="BT559" s="58"/>
      <c r="BU559" s="58"/>
      <c r="BV559" s="58"/>
      <c r="BW559" s="58"/>
      <c r="BX559" s="58"/>
      <c r="BY559" s="58"/>
      <c r="BZ559" s="58"/>
      <c r="CA559" s="58"/>
      <c r="CB559" s="58"/>
      <c r="CC559" s="58"/>
      <c r="CD559" s="58"/>
      <c r="CE559" s="58"/>
      <c r="CF559" s="58"/>
      <c r="CG559" s="58"/>
      <c r="CH559" s="58"/>
      <c r="CI559" s="58"/>
      <c r="CJ559" s="58"/>
      <c r="CK559" s="58"/>
      <c r="CL559" s="58"/>
      <c r="CM559" s="58"/>
      <c r="CN559" s="58"/>
      <c r="CO559" s="58"/>
      <c r="CP559" s="58"/>
      <c r="CQ559" s="58"/>
    </row>
    <row r="560" spans="1:95" x14ac:dyDescent="0.25">
      <c r="A560" s="58"/>
      <c r="B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64"/>
      <c r="S560" s="58"/>
      <c r="T560" s="58"/>
      <c r="U560" s="58"/>
      <c r="V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58"/>
      <c r="BD560" s="58"/>
      <c r="BE560" s="58"/>
      <c r="BF560" s="58"/>
      <c r="BG560" s="58"/>
      <c r="BH560" s="58"/>
      <c r="BI560" s="58"/>
      <c r="BJ560" s="58"/>
      <c r="BK560" s="58"/>
      <c r="BL560" s="58"/>
      <c r="BM560" s="58"/>
      <c r="BN560" s="58"/>
      <c r="BO560" s="58"/>
      <c r="BP560" s="58"/>
      <c r="BQ560" s="58"/>
      <c r="BR560" s="58"/>
      <c r="BS560" s="58"/>
      <c r="BT560" s="58"/>
      <c r="BU560" s="58"/>
      <c r="BV560" s="58"/>
      <c r="BW560" s="58"/>
      <c r="BX560" s="58"/>
      <c r="BY560" s="58"/>
      <c r="BZ560" s="58"/>
      <c r="CA560" s="58"/>
      <c r="CB560" s="58"/>
      <c r="CC560" s="58"/>
      <c r="CD560" s="58"/>
      <c r="CE560" s="58"/>
      <c r="CF560" s="58"/>
      <c r="CG560" s="58"/>
      <c r="CH560" s="58"/>
      <c r="CI560" s="58"/>
      <c r="CJ560" s="58"/>
      <c r="CK560" s="58"/>
      <c r="CL560" s="58"/>
      <c r="CM560" s="58"/>
      <c r="CN560" s="58"/>
      <c r="CO560" s="58"/>
      <c r="CP560" s="58"/>
      <c r="CQ560" s="58"/>
    </row>
    <row r="561" spans="1:95" x14ac:dyDescent="0.25">
      <c r="A561" s="58"/>
      <c r="B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64"/>
      <c r="S561" s="58"/>
      <c r="T561" s="58"/>
      <c r="U561" s="58"/>
      <c r="V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58"/>
      <c r="BD561" s="58"/>
      <c r="BE561" s="58"/>
      <c r="BF561" s="58"/>
      <c r="BG561" s="58"/>
      <c r="BH561" s="58"/>
      <c r="BI561" s="58"/>
      <c r="BJ561" s="58"/>
      <c r="BK561" s="58"/>
      <c r="BL561" s="58"/>
      <c r="BM561" s="58"/>
      <c r="BN561" s="58"/>
      <c r="BO561" s="58"/>
      <c r="BP561" s="58"/>
      <c r="BQ561" s="58"/>
      <c r="BR561" s="58"/>
      <c r="BS561" s="58"/>
      <c r="BT561" s="58"/>
      <c r="BU561" s="58"/>
      <c r="BV561" s="58"/>
      <c r="BW561" s="58"/>
      <c r="BX561" s="58"/>
      <c r="BY561" s="58"/>
      <c r="BZ561" s="58"/>
      <c r="CA561" s="58"/>
      <c r="CB561" s="58"/>
      <c r="CC561" s="58"/>
      <c r="CD561" s="58"/>
      <c r="CE561" s="58"/>
      <c r="CF561" s="58"/>
      <c r="CG561" s="58"/>
      <c r="CH561" s="58"/>
      <c r="CI561" s="58"/>
      <c r="CJ561" s="58"/>
      <c r="CK561" s="58"/>
      <c r="CL561" s="58"/>
      <c r="CM561" s="58"/>
      <c r="CN561" s="58"/>
      <c r="CO561" s="58"/>
      <c r="CP561" s="58"/>
      <c r="CQ561" s="58"/>
    </row>
    <row r="562" spans="1:95" x14ac:dyDescent="0.25">
      <c r="A562" s="58"/>
      <c r="B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64"/>
      <c r="S562" s="58"/>
      <c r="T562" s="58"/>
      <c r="U562" s="58"/>
      <c r="V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8"/>
      <c r="BD562" s="58"/>
      <c r="BE562" s="58"/>
      <c r="BF562" s="58"/>
      <c r="BG562" s="58"/>
      <c r="BH562" s="58"/>
      <c r="BI562" s="58"/>
      <c r="BJ562" s="58"/>
      <c r="BK562" s="58"/>
      <c r="BL562" s="58"/>
      <c r="BM562" s="58"/>
      <c r="BN562" s="58"/>
      <c r="BO562" s="58"/>
      <c r="BP562" s="58"/>
      <c r="BQ562" s="58"/>
      <c r="BR562" s="58"/>
      <c r="BS562" s="58"/>
      <c r="BT562" s="58"/>
      <c r="BU562" s="58"/>
      <c r="BV562" s="58"/>
      <c r="BW562" s="58"/>
      <c r="BX562" s="58"/>
      <c r="BY562" s="58"/>
      <c r="BZ562" s="58"/>
      <c r="CA562" s="58"/>
      <c r="CB562" s="58"/>
      <c r="CC562" s="58"/>
      <c r="CD562" s="58"/>
      <c r="CE562" s="58"/>
      <c r="CF562" s="58"/>
      <c r="CG562" s="58"/>
      <c r="CH562" s="58"/>
      <c r="CI562" s="58"/>
      <c r="CJ562" s="58"/>
      <c r="CK562" s="58"/>
      <c r="CL562" s="58"/>
      <c r="CM562" s="58"/>
      <c r="CN562" s="58"/>
      <c r="CO562" s="58"/>
      <c r="CP562" s="58"/>
      <c r="CQ562" s="58"/>
    </row>
    <row r="563" spans="1:95" x14ac:dyDescent="0.25">
      <c r="A563" s="58"/>
      <c r="B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64"/>
      <c r="S563" s="58"/>
      <c r="T563" s="58"/>
      <c r="U563" s="58"/>
      <c r="V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58"/>
      <c r="BD563" s="58"/>
      <c r="BE563" s="58"/>
      <c r="BF563" s="58"/>
      <c r="BG563" s="58"/>
      <c r="BH563" s="58"/>
      <c r="BI563" s="58"/>
      <c r="BJ563" s="58"/>
      <c r="BK563" s="58"/>
      <c r="BL563" s="58"/>
      <c r="BM563" s="58"/>
      <c r="BN563" s="58"/>
      <c r="BO563" s="58"/>
      <c r="BP563" s="58"/>
      <c r="BQ563" s="58"/>
      <c r="BR563" s="58"/>
      <c r="BS563" s="58"/>
      <c r="BT563" s="58"/>
      <c r="BU563" s="58"/>
      <c r="BV563" s="58"/>
      <c r="BW563" s="58"/>
      <c r="BX563" s="58"/>
      <c r="BY563" s="58"/>
      <c r="BZ563" s="58"/>
      <c r="CA563" s="58"/>
      <c r="CB563" s="58"/>
      <c r="CC563" s="58"/>
      <c r="CD563" s="58"/>
      <c r="CE563" s="58"/>
      <c r="CF563" s="58"/>
      <c r="CG563" s="58"/>
      <c r="CH563" s="58"/>
      <c r="CI563" s="58"/>
      <c r="CJ563" s="58"/>
      <c r="CK563" s="58"/>
      <c r="CL563" s="58"/>
      <c r="CM563" s="58"/>
      <c r="CN563" s="58"/>
      <c r="CO563" s="58"/>
      <c r="CP563" s="58"/>
      <c r="CQ563" s="58"/>
    </row>
    <row r="564" spans="1:95" x14ac:dyDescent="0.25">
      <c r="A564" s="58"/>
      <c r="B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64"/>
      <c r="S564" s="58"/>
      <c r="T564" s="58"/>
      <c r="U564" s="58"/>
      <c r="V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58"/>
      <c r="BK564" s="58"/>
      <c r="BL564" s="58"/>
      <c r="BM564" s="58"/>
      <c r="BN564" s="58"/>
      <c r="BO564" s="58"/>
      <c r="BP564" s="58"/>
      <c r="BQ564" s="58"/>
      <c r="BR564" s="58"/>
      <c r="BS564" s="58"/>
      <c r="BT564" s="58"/>
      <c r="BU564" s="58"/>
      <c r="BV564" s="58"/>
      <c r="BW564" s="58"/>
      <c r="BX564" s="58"/>
      <c r="BY564" s="58"/>
      <c r="BZ564" s="58"/>
      <c r="CA564" s="58"/>
      <c r="CB564" s="58"/>
      <c r="CC564" s="58"/>
      <c r="CD564" s="58"/>
      <c r="CE564" s="58"/>
      <c r="CF564" s="58"/>
      <c r="CG564" s="58"/>
      <c r="CH564" s="58"/>
      <c r="CI564" s="58"/>
      <c r="CJ564" s="58"/>
      <c r="CK564" s="58"/>
      <c r="CL564" s="58"/>
      <c r="CM564" s="58"/>
      <c r="CN564" s="58"/>
      <c r="CO564" s="58"/>
      <c r="CP564" s="58"/>
      <c r="CQ564" s="58"/>
    </row>
    <row r="565" spans="1:95" x14ac:dyDescent="0.25">
      <c r="A565" s="58"/>
      <c r="B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64"/>
      <c r="S565" s="58"/>
      <c r="T565" s="58"/>
      <c r="U565" s="58"/>
      <c r="V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58"/>
      <c r="BD565" s="58"/>
      <c r="BE565" s="58"/>
      <c r="BF565" s="58"/>
      <c r="BG565" s="58"/>
      <c r="BH565" s="58"/>
      <c r="BI565" s="58"/>
      <c r="BJ565" s="58"/>
      <c r="BK565" s="58"/>
      <c r="BL565" s="58"/>
      <c r="BM565" s="58"/>
      <c r="BN565" s="58"/>
      <c r="BO565" s="58"/>
      <c r="BP565" s="58"/>
      <c r="BQ565" s="58"/>
      <c r="BR565" s="58"/>
      <c r="BS565" s="58"/>
      <c r="BT565" s="58"/>
      <c r="BU565" s="58"/>
      <c r="BV565" s="58"/>
      <c r="BW565" s="58"/>
      <c r="BX565" s="58"/>
      <c r="BY565" s="58"/>
      <c r="BZ565" s="58"/>
      <c r="CA565" s="58"/>
      <c r="CB565" s="58"/>
      <c r="CC565" s="58"/>
      <c r="CD565" s="58"/>
      <c r="CE565" s="58"/>
      <c r="CF565" s="58"/>
      <c r="CG565" s="58"/>
      <c r="CH565" s="58"/>
      <c r="CI565" s="58"/>
      <c r="CJ565" s="58"/>
      <c r="CK565" s="58"/>
      <c r="CL565" s="58"/>
      <c r="CM565" s="58"/>
      <c r="CN565" s="58"/>
      <c r="CO565" s="58"/>
      <c r="CP565" s="58"/>
      <c r="CQ565" s="58"/>
    </row>
    <row r="566" spans="1:95" x14ac:dyDescent="0.25">
      <c r="A566" s="58"/>
      <c r="B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64"/>
      <c r="S566" s="58"/>
      <c r="T566" s="58"/>
      <c r="U566" s="58"/>
      <c r="V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58"/>
      <c r="BK566" s="58"/>
      <c r="BL566" s="58"/>
      <c r="BM566" s="58"/>
      <c r="BN566" s="58"/>
      <c r="BO566" s="58"/>
      <c r="BP566" s="58"/>
      <c r="BQ566" s="58"/>
      <c r="BR566" s="58"/>
      <c r="BS566" s="58"/>
      <c r="BT566" s="58"/>
      <c r="BU566" s="58"/>
      <c r="BV566" s="58"/>
      <c r="BW566" s="58"/>
      <c r="BX566" s="58"/>
      <c r="BY566" s="58"/>
      <c r="BZ566" s="58"/>
      <c r="CA566" s="58"/>
      <c r="CB566" s="58"/>
      <c r="CC566" s="58"/>
      <c r="CD566" s="58"/>
      <c r="CE566" s="58"/>
      <c r="CF566" s="58"/>
      <c r="CG566" s="58"/>
      <c r="CH566" s="58"/>
      <c r="CI566" s="58"/>
      <c r="CJ566" s="58"/>
      <c r="CK566" s="58"/>
      <c r="CL566" s="58"/>
      <c r="CM566" s="58"/>
      <c r="CN566" s="58"/>
      <c r="CO566" s="58"/>
      <c r="CP566" s="58"/>
      <c r="CQ566" s="58"/>
    </row>
    <row r="567" spans="1:95" x14ac:dyDescent="0.25">
      <c r="A567" s="58"/>
      <c r="B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64"/>
      <c r="S567" s="58"/>
      <c r="T567" s="58"/>
      <c r="U567" s="58"/>
      <c r="V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8"/>
      <c r="BD567" s="58"/>
      <c r="BE567" s="58"/>
      <c r="BF567" s="58"/>
      <c r="BG567" s="58"/>
      <c r="BH567" s="58"/>
      <c r="BI567" s="58"/>
      <c r="BJ567" s="58"/>
      <c r="BK567" s="58"/>
      <c r="BL567" s="58"/>
      <c r="BM567" s="58"/>
      <c r="BN567" s="58"/>
      <c r="BO567" s="58"/>
      <c r="BP567" s="58"/>
      <c r="BQ567" s="58"/>
      <c r="BR567" s="58"/>
      <c r="BS567" s="58"/>
      <c r="BT567" s="58"/>
      <c r="BU567" s="58"/>
      <c r="BV567" s="58"/>
      <c r="BW567" s="58"/>
      <c r="BX567" s="58"/>
      <c r="BY567" s="58"/>
      <c r="BZ567" s="58"/>
      <c r="CA567" s="58"/>
      <c r="CB567" s="58"/>
      <c r="CC567" s="58"/>
      <c r="CD567" s="58"/>
      <c r="CE567" s="58"/>
      <c r="CF567" s="58"/>
      <c r="CG567" s="58"/>
      <c r="CH567" s="58"/>
      <c r="CI567" s="58"/>
      <c r="CJ567" s="58"/>
      <c r="CK567" s="58"/>
      <c r="CL567" s="58"/>
      <c r="CM567" s="58"/>
      <c r="CN567" s="58"/>
      <c r="CO567" s="58"/>
      <c r="CP567" s="58"/>
      <c r="CQ567" s="58"/>
    </row>
    <row r="568" spans="1:95" x14ac:dyDescent="0.25">
      <c r="A568" s="58"/>
      <c r="B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64"/>
      <c r="S568" s="58"/>
      <c r="T568" s="58"/>
      <c r="U568" s="58"/>
      <c r="V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58"/>
      <c r="BD568" s="58"/>
      <c r="BE568" s="58"/>
      <c r="BF568" s="58"/>
      <c r="BG568" s="58"/>
      <c r="BH568" s="58"/>
      <c r="BI568" s="58"/>
      <c r="BJ568" s="58"/>
      <c r="BK568" s="58"/>
      <c r="BL568" s="58"/>
      <c r="BM568" s="58"/>
      <c r="BN568" s="58"/>
      <c r="BO568" s="58"/>
      <c r="BP568" s="58"/>
      <c r="BQ568" s="58"/>
      <c r="BR568" s="58"/>
      <c r="BS568" s="58"/>
      <c r="BT568" s="58"/>
      <c r="BU568" s="58"/>
      <c r="BV568" s="58"/>
      <c r="BW568" s="58"/>
      <c r="BX568" s="58"/>
      <c r="BY568" s="58"/>
      <c r="BZ568" s="58"/>
      <c r="CA568" s="58"/>
      <c r="CB568" s="58"/>
      <c r="CC568" s="58"/>
      <c r="CD568" s="58"/>
      <c r="CE568" s="58"/>
      <c r="CF568" s="58"/>
      <c r="CG568" s="58"/>
      <c r="CH568" s="58"/>
      <c r="CI568" s="58"/>
      <c r="CJ568" s="58"/>
      <c r="CK568" s="58"/>
      <c r="CL568" s="58"/>
      <c r="CM568" s="58"/>
      <c r="CN568" s="58"/>
      <c r="CO568" s="58"/>
      <c r="CP568" s="58"/>
      <c r="CQ568" s="58"/>
    </row>
    <row r="569" spans="1:95" x14ac:dyDescent="0.25">
      <c r="A569" s="58"/>
      <c r="B569" s="58"/>
      <c r="F569" s="58"/>
      <c r="G569" s="58"/>
      <c r="H569" s="58"/>
      <c r="I569" s="58"/>
      <c r="J569" s="58"/>
      <c r="L569" s="58"/>
      <c r="M569" s="58"/>
      <c r="N569" s="58"/>
      <c r="O569" s="58"/>
      <c r="P569" s="58"/>
      <c r="Q569" s="58"/>
      <c r="R569" s="64"/>
      <c r="S569" s="58"/>
      <c r="T569" s="58"/>
      <c r="U569" s="58"/>
      <c r="V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58"/>
      <c r="BD569" s="58"/>
      <c r="BE569" s="58"/>
      <c r="BF569" s="58"/>
      <c r="BG569" s="58"/>
      <c r="BH569" s="58"/>
      <c r="BI569" s="58"/>
      <c r="BJ569" s="58"/>
      <c r="BK569" s="58"/>
      <c r="BL569" s="58"/>
      <c r="BM569" s="58"/>
      <c r="BN569" s="58"/>
      <c r="BO569" s="58"/>
      <c r="BP569" s="58"/>
      <c r="BQ569" s="58"/>
      <c r="BR569" s="58"/>
      <c r="BS569" s="58"/>
      <c r="BT569" s="58"/>
      <c r="BU569" s="58"/>
      <c r="BV569" s="58"/>
      <c r="BW569" s="58"/>
      <c r="BX569" s="58"/>
      <c r="BY569" s="58"/>
      <c r="BZ569" s="58"/>
      <c r="CA569" s="58"/>
      <c r="CB569" s="58"/>
      <c r="CC569" s="58"/>
      <c r="CD569" s="58"/>
      <c r="CE569" s="58"/>
      <c r="CF569" s="58"/>
      <c r="CG569" s="58"/>
      <c r="CH569" s="58"/>
      <c r="CI569" s="58"/>
      <c r="CJ569" s="58"/>
      <c r="CK569" s="58"/>
      <c r="CL569" s="58"/>
      <c r="CM569" s="58"/>
      <c r="CN569" s="58"/>
      <c r="CO569" s="58"/>
      <c r="CP569" s="58"/>
      <c r="CQ569" s="58"/>
    </row>
    <row r="570" spans="1:95" x14ac:dyDescent="0.25">
      <c r="A570" s="58"/>
      <c r="B570" s="58"/>
      <c r="F570" s="58"/>
      <c r="G570" s="58"/>
      <c r="H570" s="58"/>
      <c r="I570" s="58"/>
      <c r="J570" s="58"/>
      <c r="L570" s="58"/>
      <c r="M570" s="58"/>
      <c r="N570" s="58"/>
      <c r="O570" s="58"/>
      <c r="P570" s="58"/>
      <c r="Q570" s="58"/>
      <c r="R570" s="64"/>
      <c r="S570" s="58"/>
      <c r="T570" s="58"/>
      <c r="U570" s="58"/>
      <c r="V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/>
      <c r="BE570" s="58"/>
      <c r="BF570" s="58"/>
      <c r="BG570" s="58"/>
      <c r="BH570" s="58"/>
      <c r="BI570" s="58"/>
      <c r="BJ570" s="58"/>
      <c r="BK570" s="58"/>
      <c r="BL570" s="58"/>
      <c r="BM570" s="58"/>
      <c r="BN570" s="58"/>
      <c r="BO570" s="58"/>
      <c r="BP570" s="58"/>
      <c r="BQ570" s="58"/>
      <c r="BR570" s="58"/>
      <c r="BS570" s="58"/>
      <c r="BT570" s="58"/>
      <c r="BU570" s="58"/>
      <c r="BV570" s="58"/>
      <c r="BW570" s="58"/>
      <c r="BX570" s="58"/>
      <c r="BY570" s="58"/>
      <c r="BZ570" s="58"/>
      <c r="CA570" s="58"/>
      <c r="CB570" s="58"/>
      <c r="CC570" s="58"/>
      <c r="CD570" s="58"/>
      <c r="CE570" s="58"/>
      <c r="CF570" s="58"/>
      <c r="CG570" s="58"/>
      <c r="CH570" s="58"/>
      <c r="CI570" s="58"/>
      <c r="CJ570" s="58"/>
      <c r="CK570" s="58"/>
      <c r="CL570" s="58"/>
      <c r="CM570" s="58"/>
      <c r="CN570" s="58"/>
      <c r="CO570" s="58"/>
      <c r="CP570" s="58"/>
      <c r="CQ570" s="58"/>
    </row>
    <row r="571" spans="1:95" x14ac:dyDescent="0.25">
      <c r="A571" s="58"/>
      <c r="B571" s="58"/>
      <c r="F571" s="58"/>
      <c r="G571" s="58"/>
      <c r="H571" s="58"/>
      <c r="I571" s="58"/>
      <c r="J571" s="58"/>
      <c r="L571" s="58"/>
      <c r="M571" s="58"/>
      <c r="N571" s="58"/>
      <c r="O571" s="58"/>
      <c r="P571" s="58"/>
      <c r="Q571" s="58"/>
      <c r="R571" s="64"/>
      <c r="S571" s="58"/>
      <c r="T571" s="58"/>
      <c r="U571" s="58"/>
      <c r="V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58"/>
      <c r="BK571" s="58"/>
      <c r="BL571" s="58"/>
      <c r="BM571" s="58"/>
      <c r="BN571" s="58"/>
      <c r="BO571" s="58"/>
      <c r="BP571" s="58"/>
      <c r="BQ571" s="58"/>
      <c r="BR571" s="58"/>
      <c r="BS571" s="58"/>
      <c r="BT571" s="58"/>
      <c r="BU571" s="58"/>
      <c r="BV571" s="58"/>
      <c r="BW571" s="58"/>
      <c r="BX571" s="58"/>
      <c r="BY571" s="58"/>
      <c r="BZ571" s="58"/>
      <c r="CA571" s="58"/>
      <c r="CB571" s="58"/>
      <c r="CC571" s="58"/>
      <c r="CD571" s="58"/>
      <c r="CE571" s="58"/>
      <c r="CF571" s="58"/>
      <c r="CG571" s="58"/>
      <c r="CH571" s="58"/>
      <c r="CI571" s="58"/>
      <c r="CJ571" s="58"/>
      <c r="CK571" s="58"/>
      <c r="CL571" s="58"/>
      <c r="CM571" s="58"/>
      <c r="CN571" s="58"/>
      <c r="CO571" s="58"/>
      <c r="CP571" s="58"/>
      <c r="CQ571" s="58"/>
    </row>
    <row r="572" spans="1:95" x14ac:dyDescent="0.25">
      <c r="A572" s="58"/>
      <c r="B572" s="58"/>
      <c r="F572" s="58"/>
      <c r="G572" s="58"/>
      <c r="H572" s="58"/>
      <c r="I572" s="58"/>
      <c r="J572" s="58"/>
      <c r="L572" s="58"/>
      <c r="M572" s="58"/>
      <c r="N572" s="58"/>
      <c r="O572" s="58"/>
      <c r="P572" s="58"/>
      <c r="Q572" s="58"/>
      <c r="R572" s="64"/>
      <c r="S572" s="58"/>
      <c r="T572" s="58"/>
      <c r="U572" s="58"/>
      <c r="V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58"/>
      <c r="BK572" s="58"/>
      <c r="BL572" s="58"/>
      <c r="BM572" s="58"/>
      <c r="BN572" s="58"/>
      <c r="BO572" s="58"/>
      <c r="BP572" s="58"/>
      <c r="BQ572" s="58"/>
      <c r="BR572" s="58"/>
      <c r="BS572" s="58"/>
      <c r="BT572" s="58"/>
      <c r="BU572" s="58"/>
      <c r="BV572" s="58"/>
      <c r="BW572" s="58"/>
      <c r="BX572" s="58"/>
      <c r="BY572" s="58"/>
      <c r="BZ572" s="58"/>
      <c r="CA572" s="58"/>
      <c r="CB572" s="58"/>
      <c r="CC572" s="58"/>
      <c r="CD572" s="58"/>
      <c r="CE572" s="58"/>
      <c r="CF572" s="58"/>
      <c r="CG572" s="58"/>
      <c r="CH572" s="58"/>
      <c r="CI572" s="58"/>
      <c r="CJ572" s="58"/>
      <c r="CK572" s="58"/>
      <c r="CL572" s="58"/>
      <c r="CM572" s="58"/>
      <c r="CN572" s="58"/>
      <c r="CO572" s="58"/>
      <c r="CP572" s="58"/>
      <c r="CQ572" s="58"/>
    </row>
    <row r="573" spans="1:95" x14ac:dyDescent="0.25">
      <c r="A573" s="58"/>
      <c r="B573" s="58"/>
      <c r="F573" s="58"/>
      <c r="G573" s="58"/>
      <c r="H573" s="58"/>
      <c r="I573" s="58"/>
      <c r="J573" s="58"/>
      <c r="L573" s="58"/>
      <c r="M573" s="58"/>
      <c r="N573" s="58"/>
      <c r="O573" s="58"/>
      <c r="P573" s="58"/>
      <c r="Q573" s="58"/>
      <c r="R573" s="64"/>
      <c r="S573" s="58"/>
      <c r="T573" s="58"/>
      <c r="U573" s="58"/>
      <c r="V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8"/>
      <c r="BM573" s="58"/>
      <c r="BN573" s="58"/>
      <c r="BO573" s="58"/>
      <c r="BP573" s="58"/>
      <c r="BQ573" s="58"/>
      <c r="BR573" s="58"/>
      <c r="BS573" s="58"/>
      <c r="BT573" s="58"/>
      <c r="BU573" s="58"/>
      <c r="BV573" s="58"/>
      <c r="BW573" s="58"/>
      <c r="BX573" s="58"/>
      <c r="BY573" s="58"/>
      <c r="BZ573" s="58"/>
      <c r="CA573" s="58"/>
      <c r="CB573" s="58"/>
      <c r="CC573" s="58"/>
      <c r="CD573" s="58"/>
      <c r="CE573" s="58"/>
      <c r="CF573" s="58"/>
      <c r="CG573" s="58"/>
      <c r="CH573" s="58"/>
      <c r="CI573" s="58"/>
      <c r="CJ573" s="58"/>
      <c r="CK573" s="58"/>
      <c r="CL573" s="58"/>
      <c r="CM573" s="58"/>
      <c r="CN573" s="58"/>
      <c r="CO573" s="58"/>
      <c r="CP573" s="58"/>
      <c r="CQ573" s="58"/>
    </row>
    <row r="574" spans="1:95" x14ac:dyDescent="0.25">
      <c r="A574" s="58"/>
      <c r="B574" s="58"/>
      <c r="F574" s="58"/>
      <c r="G574" s="58"/>
      <c r="H574" s="58"/>
      <c r="I574" s="58"/>
      <c r="J574" s="58"/>
      <c r="L574" s="58"/>
      <c r="M574" s="58"/>
      <c r="N574" s="58"/>
      <c r="O574" s="58"/>
      <c r="P574" s="58"/>
      <c r="Q574" s="58"/>
      <c r="R574" s="64"/>
      <c r="S574" s="58"/>
      <c r="T574" s="58"/>
      <c r="U574" s="58"/>
      <c r="V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8"/>
      <c r="BN574" s="58"/>
      <c r="BO574" s="58"/>
      <c r="BP574" s="58"/>
      <c r="BQ574" s="58"/>
      <c r="BR574" s="58"/>
      <c r="BS574" s="58"/>
      <c r="BT574" s="58"/>
      <c r="BU574" s="58"/>
      <c r="BV574" s="58"/>
      <c r="BW574" s="58"/>
      <c r="BX574" s="58"/>
      <c r="BY574" s="58"/>
      <c r="BZ574" s="58"/>
      <c r="CA574" s="58"/>
      <c r="CB574" s="58"/>
      <c r="CC574" s="58"/>
      <c r="CD574" s="58"/>
      <c r="CE574" s="58"/>
      <c r="CF574" s="58"/>
      <c r="CG574" s="58"/>
      <c r="CH574" s="58"/>
      <c r="CI574" s="58"/>
      <c r="CJ574" s="58"/>
      <c r="CK574" s="58"/>
      <c r="CL574" s="58"/>
      <c r="CM574" s="58"/>
      <c r="CN574" s="58"/>
      <c r="CO574" s="58"/>
      <c r="CP574" s="58"/>
      <c r="CQ574" s="58"/>
    </row>
    <row r="575" spans="1:95" x14ac:dyDescent="0.25">
      <c r="A575" s="58"/>
      <c r="B575" s="58"/>
      <c r="F575" s="58"/>
      <c r="G575" s="58"/>
      <c r="H575" s="58"/>
      <c r="I575" s="58"/>
      <c r="J575" s="58"/>
      <c r="L575" s="58"/>
      <c r="M575" s="58"/>
      <c r="N575" s="58"/>
      <c r="O575" s="58"/>
      <c r="P575" s="58"/>
      <c r="Q575" s="58"/>
      <c r="R575" s="64"/>
      <c r="S575" s="58"/>
      <c r="T575" s="58"/>
      <c r="U575" s="58"/>
      <c r="V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58"/>
      <c r="BK575" s="58"/>
      <c r="BL575" s="58"/>
      <c r="BM575" s="58"/>
      <c r="BN575" s="58"/>
      <c r="BO575" s="58"/>
      <c r="BP575" s="58"/>
      <c r="BQ575" s="58"/>
      <c r="BR575" s="58"/>
      <c r="BS575" s="58"/>
      <c r="BT575" s="58"/>
      <c r="BU575" s="58"/>
      <c r="BV575" s="58"/>
      <c r="BW575" s="58"/>
      <c r="BX575" s="58"/>
      <c r="BY575" s="58"/>
      <c r="BZ575" s="58"/>
      <c r="CA575" s="58"/>
      <c r="CB575" s="58"/>
      <c r="CC575" s="58"/>
      <c r="CD575" s="58"/>
      <c r="CE575" s="58"/>
      <c r="CF575" s="58"/>
      <c r="CG575" s="58"/>
      <c r="CH575" s="58"/>
      <c r="CI575" s="58"/>
      <c r="CJ575" s="58"/>
      <c r="CK575" s="58"/>
      <c r="CL575" s="58"/>
      <c r="CM575" s="58"/>
      <c r="CN575" s="58"/>
      <c r="CO575" s="58"/>
      <c r="CP575" s="58"/>
      <c r="CQ575" s="58"/>
    </row>
    <row r="576" spans="1:95" x14ac:dyDescent="0.25">
      <c r="A576" s="58"/>
      <c r="B576" s="58"/>
      <c r="F576" s="58"/>
      <c r="G576" s="58"/>
      <c r="H576" s="58"/>
      <c r="I576" s="58"/>
      <c r="J576" s="58"/>
      <c r="L576" s="58"/>
      <c r="M576" s="58"/>
      <c r="N576" s="58"/>
      <c r="O576" s="58"/>
      <c r="P576" s="58"/>
      <c r="Q576" s="58"/>
      <c r="R576" s="64"/>
      <c r="S576" s="58"/>
      <c r="T576" s="58"/>
      <c r="U576" s="58"/>
      <c r="V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58"/>
      <c r="BD576" s="58"/>
      <c r="BE576" s="58"/>
      <c r="BF576" s="58"/>
      <c r="BG576" s="58"/>
      <c r="BH576" s="58"/>
      <c r="BI576" s="58"/>
      <c r="BJ576" s="58"/>
      <c r="BK576" s="58"/>
      <c r="BL576" s="58"/>
      <c r="BM576" s="58"/>
      <c r="BN576" s="58"/>
      <c r="BO576" s="58"/>
      <c r="BP576" s="58"/>
      <c r="BQ576" s="58"/>
      <c r="BR576" s="58"/>
      <c r="BS576" s="58"/>
      <c r="BT576" s="58"/>
      <c r="BU576" s="58"/>
      <c r="BV576" s="58"/>
      <c r="BW576" s="58"/>
      <c r="BX576" s="58"/>
      <c r="BY576" s="58"/>
      <c r="BZ576" s="58"/>
      <c r="CA576" s="58"/>
      <c r="CB576" s="58"/>
      <c r="CC576" s="58"/>
      <c r="CD576" s="58"/>
      <c r="CE576" s="58"/>
      <c r="CF576" s="58"/>
      <c r="CG576" s="58"/>
      <c r="CH576" s="58"/>
      <c r="CI576" s="58"/>
      <c r="CJ576" s="58"/>
      <c r="CK576" s="58"/>
      <c r="CL576" s="58"/>
      <c r="CM576" s="58"/>
      <c r="CN576" s="58"/>
      <c r="CO576" s="58"/>
      <c r="CP576" s="58"/>
      <c r="CQ576" s="58"/>
    </row>
    <row r="577" spans="1:95" x14ac:dyDescent="0.25">
      <c r="A577" s="58"/>
      <c r="B577" s="58"/>
      <c r="F577" s="58"/>
      <c r="G577" s="58"/>
      <c r="H577" s="58"/>
      <c r="I577" s="58"/>
      <c r="J577" s="58"/>
      <c r="L577" s="58"/>
      <c r="M577" s="58"/>
      <c r="N577" s="58"/>
      <c r="O577" s="58"/>
      <c r="P577" s="58"/>
      <c r="Q577" s="58"/>
      <c r="R577" s="64"/>
      <c r="S577" s="58"/>
      <c r="T577" s="58"/>
      <c r="U577" s="58"/>
      <c r="V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8"/>
      <c r="BD577" s="58"/>
      <c r="BE577" s="58"/>
      <c r="BF577" s="58"/>
      <c r="BG577" s="58"/>
      <c r="BH577" s="58"/>
      <c r="BI577" s="58"/>
      <c r="BJ577" s="58"/>
      <c r="BK577" s="58"/>
      <c r="BL577" s="58"/>
      <c r="BM577" s="58"/>
      <c r="BN577" s="58"/>
      <c r="BO577" s="58"/>
      <c r="BP577" s="58"/>
      <c r="BQ577" s="58"/>
      <c r="BR577" s="58"/>
      <c r="BS577" s="58"/>
      <c r="BT577" s="58"/>
      <c r="BU577" s="58"/>
      <c r="BV577" s="58"/>
      <c r="BW577" s="58"/>
      <c r="BX577" s="58"/>
      <c r="BY577" s="58"/>
      <c r="BZ577" s="58"/>
      <c r="CA577" s="58"/>
      <c r="CB577" s="58"/>
      <c r="CC577" s="58"/>
      <c r="CD577" s="58"/>
      <c r="CE577" s="58"/>
      <c r="CF577" s="58"/>
      <c r="CG577" s="58"/>
      <c r="CH577" s="58"/>
      <c r="CI577" s="58"/>
      <c r="CJ577" s="58"/>
      <c r="CK577" s="58"/>
      <c r="CL577" s="58"/>
      <c r="CM577" s="58"/>
      <c r="CN577" s="58"/>
      <c r="CO577" s="58"/>
      <c r="CP577" s="58"/>
      <c r="CQ577" s="58"/>
    </row>
  </sheetData>
  <autoFilter ref="A3:AMI73">
    <sortState ref="A4:CQ103">
      <sortCondition ref="G3:G103"/>
    </sortState>
  </autoFilter>
  <conditionalFormatting sqref="H578:H1048576">
    <cfRule type="duplicateValues" dxfId="11" priority="335"/>
  </conditionalFormatting>
  <conditionalFormatting sqref="G578:G1048576">
    <cfRule type="duplicateValues" dxfId="10" priority="337"/>
  </conditionalFormatting>
  <conditionalFormatting sqref="G578:G1048576 G1:G3">
    <cfRule type="duplicateValues" dxfId="9" priority="339"/>
  </conditionalFormatting>
  <conditionalFormatting sqref="F2:F3">
    <cfRule type="duplicateValues" dxfId="8" priority="347"/>
  </conditionalFormatting>
  <conditionalFormatting sqref="G9">
    <cfRule type="duplicateValues" dxfId="7" priority="20"/>
  </conditionalFormatting>
  <conditionalFormatting sqref="G16:G18">
    <cfRule type="duplicateValues" dxfId="6" priority="4"/>
  </conditionalFormatting>
  <conditionalFormatting sqref="G16:G18">
    <cfRule type="duplicateValues" dxfId="5" priority="3"/>
  </conditionalFormatting>
  <conditionalFormatting sqref="G30">
    <cfRule type="duplicateValues" dxfId="4" priority="2"/>
  </conditionalFormatting>
  <conditionalFormatting sqref="G30">
    <cfRule type="duplicateValues" dxfId="3" priority="1"/>
  </conditionalFormatting>
  <conditionalFormatting sqref="G31:G73 G1:G15 G19:G29 G569:G1048576">
    <cfRule type="duplicateValues" dxfId="2" priority="389"/>
  </conditionalFormatting>
  <conditionalFormatting sqref="G68:G73 G569:G577">
    <cfRule type="duplicateValues" dxfId="1" priority="394"/>
  </conditionalFormatting>
  <conditionalFormatting sqref="G31:G67 G4:G15 G19:G29">
    <cfRule type="duplicateValues" dxfId="0" priority="396"/>
  </conditionalFormatting>
  <pageMargins left="0.23622047244094491" right="0.23622047244094491" top="0.74803149606299213" bottom="0.74803149606299213" header="0.31496062992125984" footer="0.31496062992125984"/>
  <pageSetup paperSize="9" scale="32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tabSelected="1" view="pageBreakPreview" zoomScale="55" zoomScaleNormal="80" zoomScaleSheetLayoutView="55" workbookViewId="0">
      <selection activeCell="H11" sqref="A1:XFD1048576"/>
    </sheetView>
  </sheetViews>
  <sheetFormatPr defaultRowHeight="20.25" x14ac:dyDescent="0.25"/>
  <cols>
    <col min="1" max="1" width="1.7109375" style="3" customWidth="1"/>
    <col min="2" max="2" width="7.7109375" style="3" bestFit="1" customWidth="1"/>
    <col min="3" max="3" width="58.42578125" style="3" customWidth="1"/>
    <col min="4" max="4" width="72.28515625" style="3" customWidth="1"/>
    <col min="5" max="5" width="27.28515625" style="3" bestFit="1" customWidth="1"/>
    <col min="6" max="6" width="34.42578125" style="3" bestFit="1" customWidth="1"/>
    <col min="7" max="7" width="49" style="3" customWidth="1"/>
    <col min="8" max="8" width="21.7109375" style="3" customWidth="1"/>
    <col min="9" max="9" width="17.42578125" style="3" customWidth="1"/>
    <col min="10" max="16384" width="9.140625" style="3"/>
  </cols>
  <sheetData>
    <row r="1" spans="2:9" x14ac:dyDescent="0.25">
      <c r="C1" s="26" t="s">
        <v>17</v>
      </c>
      <c r="I1" s="27" t="s">
        <v>20</v>
      </c>
    </row>
    <row r="2" spans="2:9" x14ac:dyDescent="0.25">
      <c r="C2" s="26" t="s">
        <v>18</v>
      </c>
      <c r="I2" s="27" t="s">
        <v>498</v>
      </c>
    </row>
    <row r="3" spans="2:9" x14ac:dyDescent="0.25">
      <c r="C3" s="26" t="s">
        <v>19</v>
      </c>
      <c r="I3" s="27" t="s">
        <v>21</v>
      </c>
    </row>
    <row r="4" spans="2:9" x14ac:dyDescent="0.25">
      <c r="C4" s="26"/>
      <c r="I4" s="27"/>
    </row>
    <row r="5" spans="2:9" x14ac:dyDescent="0.25">
      <c r="I5" s="27" t="s">
        <v>499</v>
      </c>
    </row>
    <row r="6" spans="2:9" x14ac:dyDescent="0.25">
      <c r="I6" s="27" t="s">
        <v>43</v>
      </c>
    </row>
    <row r="7" spans="2:9" x14ac:dyDescent="0.25">
      <c r="C7" s="26"/>
    </row>
    <row r="8" spans="2:9" x14ac:dyDescent="0.3">
      <c r="C8" s="28" t="s">
        <v>22</v>
      </c>
      <c r="D8" s="29"/>
      <c r="E8" s="29"/>
      <c r="F8" s="29"/>
      <c r="G8" s="29"/>
      <c r="H8" s="29"/>
      <c r="I8" s="29"/>
    </row>
    <row r="9" spans="2:9" x14ac:dyDescent="0.25">
      <c r="C9" s="29" t="s">
        <v>23</v>
      </c>
      <c r="D9" s="29"/>
      <c r="E9" s="29"/>
      <c r="F9" s="29"/>
      <c r="G9" s="29"/>
      <c r="H9" s="29"/>
      <c r="I9" s="29"/>
    </row>
    <row r="10" spans="2:9" x14ac:dyDescent="0.25">
      <c r="C10" s="26"/>
    </row>
    <row r="11" spans="2:9" x14ac:dyDescent="0.25">
      <c r="C11" s="23" t="s">
        <v>496</v>
      </c>
    </row>
    <row r="12" spans="2:9" x14ac:dyDescent="0.25">
      <c r="C12" s="26" t="s">
        <v>24</v>
      </c>
    </row>
    <row r="14" spans="2:9" s="13" customFormat="1" ht="88.5" customHeight="1" x14ac:dyDescent="0.25">
      <c r="B14" s="12" t="s">
        <v>5</v>
      </c>
      <c r="C14" s="12" t="s">
        <v>4</v>
      </c>
      <c r="D14" s="12" t="s">
        <v>15</v>
      </c>
      <c r="E14" s="12" t="s">
        <v>9</v>
      </c>
      <c r="F14" s="12" t="s">
        <v>11</v>
      </c>
      <c r="G14" s="12" t="s">
        <v>16</v>
      </c>
      <c r="H14" s="12" t="s">
        <v>10</v>
      </c>
      <c r="I14" s="12" t="s">
        <v>25</v>
      </c>
    </row>
    <row r="15" spans="2:9" s="13" customFormat="1" ht="40.5" x14ac:dyDescent="0.25">
      <c r="B15" s="12">
        <v>1</v>
      </c>
      <c r="C15" s="30" t="s">
        <v>180</v>
      </c>
      <c r="D15" s="31" t="s">
        <v>500</v>
      </c>
      <c r="E15" s="32" t="s">
        <v>31</v>
      </c>
      <c r="F15" s="32" t="s">
        <v>121</v>
      </c>
      <c r="G15" s="32" t="s">
        <v>112</v>
      </c>
      <c r="H15" s="32" t="s">
        <v>95</v>
      </c>
      <c r="I15" s="33">
        <v>0.375</v>
      </c>
    </row>
    <row r="16" spans="2:9" s="13" customFormat="1" ht="40.5" x14ac:dyDescent="0.25">
      <c r="B16" s="12">
        <v>2</v>
      </c>
      <c r="C16" s="30" t="s">
        <v>180</v>
      </c>
      <c r="D16" s="31" t="s">
        <v>501</v>
      </c>
      <c r="E16" s="32" t="s">
        <v>31</v>
      </c>
      <c r="F16" s="32" t="s">
        <v>121</v>
      </c>
      <c r="G16" s="32" t="s">
        <v>112</v>
      </c>
      <c r="H16" s="32" t="s">
        <v>95</v>
      </c>
      <c r="I16" s="33">
        <v>0.375</v>
      </c>
    </row>
    <row r="17" spans="2:9" s="13" customFormat="1" ht="60.75" x14ac:dyDescent="0.25">
      <c r="B17" s="12">
        <v>3</v>
      </c>
      <c r="C17" s="30" t="s">
        <v>180</v>
      </c>
      <c r="D17" s="31" t="s">
        <v>502</v>
      </c>
      <c r="E17" s="32" t="s">
        <v>31</v>
      </c>
      <c r="F17" s="32" t="s">
        <v>121</v>
      </c>
      <c r="G17" s="32" t="s">
        <v>112</v>
      </c>
      <c r="H17" s="32" t="s">
        <v>95</v>
      </c>
      <c r="I17" s="33">
        <v>0.375</v>
      </c>
    </row>
    <row r="18" spans="2:9" s="13" customFormat="1" ht="60.75" x14ac:dyDescent="0.25">
      <c r="B18" s="12">
        <v>4</v>
      </c>
      <c r="C18" s="30" t="s">
        <v>192</v>
      </c>
      <c r="D18" s="31" t="s">
        <v>503</v>
      </c>
      <c r="E18" s="32" t="s">
        <v>31</v>
      </c>
      <c r="F18" s="32" t="s">
        <v>121</v>
      </c>
      <c r="G18" s="32" t="s">
        <v>110</v>
      </c>
      <c r="H18" s="32" t="s">
        <v>95</v>
      </c>
      <c r="I18" s="33">
        <v>0.375</v>
      </c>
    </row>
    <row r="19" spans="2:9" s="13" customFormat="1" ht="60.75" x14ac:dyDescent="0.25">
      <c r="B19" s="12">
        <v>5</v>
      </c>
      <c r="C19" s="30" t="s">
        <v>192</v>
      </c>
      <c r="D19" s="31" t="s">
        <v>504</v>
      </c>
      <c r="E19" s="32" t="s">
        <v>31</v>
      </c>
      <c r="F19" s="32" t="s">
        <v>121</v>
      </c>
      <c r="G19" s="32" t="s">
        <v>201</v>
      </c>
      <c r="H19" s="32" t="s">
        <v>95</v>
      </c>
      <c r="I19" s="33">
        <v>0.375</v>
      </c>
    </row>
    <row r="20" spans="2:9" s="13" customFormat="1" ht="40.5" x14ac:dyDescent="0.25">
      <c r="B20" s="12">
        <v>6</v>
      </c>
      <c r="C20" s="30" t="s">
        <v>192</v>
      </c>
      <c r="D20" s="31" t="s">
        <v>505</v>
      </c>
      <c r="E20" s="32" t="s">
        <v>28</v>
      </c>
      <c r="F20" s="32" t="s">
        <v>134</v>
      </c>
      <c r="G20" s="32" t="s">
        <v>27</v>
      </c>
      <c r="H20" s="32" t="s">
        <v>58</v>
      </c>
      <c r="I20" s="33">
        <v>0.375</v>
      </c>
    </row>
    <row r="21" spans="2:9" s="13" customFormat="1" ht="40.5" x14ac:dyDescent="0.25">
      <c r="B21" s="12">
        <v>7</v>
      </c>
      <c r="C21" s="30" t="s">
        <v>207</v>
      </c>
      <c r="D21" s="31" t="s">
        <v>506</v>
      </c>
      <c r="E21" s="32" t="s">
        <v>31</v>
      </c>
      <c r="F21" s="32" t="s">
        <v>105</v>
      </c>
      <c r="G21" s="32" t="s">
        <v>27</v>
      </c>
      <c r="H21" s="32" t="s">
        <v>58</v>
      </c>
      <c r="I21" s="33">
        <v>0.375</v>
      </c>
    </row>
    <row r="22" spans="2:9" s="13" customFormat="1" ht="40.5" x14ac:dyDescent="0.25">
      <c r="B22" s="12">
        <v>8</v>
      </c>
      <c r="C22" s="30" t="s">
        <v>207</v>
      </c>
      <c r="D22" s="31" t="s">
        <v>507</v>
      </c>
      <c r="E22" s="32" t="s">
        <v>31</v>
      </c>
      <c r="F22" s="32" t="s">
        <v>105</v>
      </c>
      <c r="G22" s="32" t="s">
        <v>27</v>
      </c>
      <c r="H22" s="32" t="s">
        <v>58</v>
      </c>
      <c r="I22" s="33">
        <v>0.375</v>
      </c>
    </row>
    <row r="23" spans="2:9" s="13" customFormat="1" ht="40.5" x14ac:dyDescent="0.25">
      <c r="B23" s="12">
        <v>9</v>
      </c>
      <c r="C23" s="30" t="s">
        <v>217</v>
      </c>
      <c r="D23" s="31" t="s">
        <v>508</v>
      </c>
      <c r="E23" s="32" t="s">
        <v>31</v>
      </c>
      <c r="F23" s="32" t="s">
        <v>105</v>
      </c>
      <c r="G23" s="32" t="s">
        <v>27</v>
      </c>
      <c r="H23" s="32" t="s">
        <v>58</v>
      </c>
      <c r="I23" s="33">
        <v>0.40277777777777801</v>
      </c>
    </row>
    <row r="24" spans="2:9" s="13" customFormat="1" ht="101.25" x14ac:dyDescent="0.25">
      <c r="B24" s="12">
        <v>10</v>
      </c>
      <c r="C24" s="30" t="s">
        <v>221</v>
      </c>
      <c r="D24" s="31" t="s">
        <v>509</v>
      </c>
      <c r="E24" s="32" t="s">
        <v>31</v>
      </c>
      <c r="F24" s="32" t="s">
        <v>105</v>
      </c>
      <c r="G24" s="32" t="s">
        <v>27</v>
      </c>
      <c r="H24" s="32" t="s">
        <v>120</v>
      </c>
      <c r="I24" s="33">
        <v>0.40277777777777801</v>
      </c>
    </row>
    <row r="25" spans="2:9" s="13" customFormat="1" ht="81" x14ac:dyDescent="0.25">
      <c r="B25" s="12">
        <v>11</v>
      </c>
      <c r="C25" s="30" t="s">
        <v>221</v>
      </c>
      <c r="D25" s="31" t="s">
        <v>510</v>
      </c>
      <c r="E25" s="32" t="s">
        <v>31</v>
      </c>
      <c r="F25" s="32" t="s">
        <v>105</v>
      </c>
      <c r="G25" s="32" t="s">
        <v>27</v>
      </c>
      <c r="H25" s="32" t="s">
        <v>120</v>
      </c>
      <c r="I25" s="33">
        <v>0.40277777777777801</v>
      </c>
    </row>
    <row r="26" spans="2:9" s="13" customFormat="1" ht="81" x14ac:dyDescent="0.25">
      <c r="B26" s="12">
        <v>12</v>
      </c>
      <c r="C26" s="30" t="s">
        <v>221</v>
      </c>
      <c r="D26" s="31" t="s">
        <v>511</v>
      </c>
      <c r="E26" s="32" t="s">
        <v>31</v>
      </c>
      <c r="F26" s="32" t="s">
        <v>105</v>
      </c>
      <c r="G26" s="32" t="s">
        <v>27</v>
      </c>
      <c r="H26" s="32" t="s">
        <v>120</v>
      </c>
      <c r="I26" s="33">
        <v>0.40277777777777801</v>
      </c>
    </row>
    <row r="27" spans="2:9" s="13" customFormat="1" ht="81" x14ac:dyDescent="0.25">
      <c r="B27" s="12">
        <v>13</v>
      </c>
      <c r="C27" s="30" t="s">
        <v>221</v>
      </c>
      <c r="D27" s="31" t="s">
        <v>512</v>
      </c>
      <c r="E27" s="32" t="s">
        <v>31</v>
      </c>
      <c r="F27" s="32" t="s">
        <v>105</v>
      </c>
      <c r="G27" s="32" t="s">
        <v>27</v>
      </c>
      <c r="H27" s="32" t="s">
        <v>120</v>
      </c>
      <c r="I27" s="33">
        <v>0.40277777777777801</v>
      </c>
    </row>
    <row r="28" spans="2:9" s="13" customFormat="1" ht="81" x14ac:dyDescent="0.25">
      <c r="B28" s="12">
        <v>14</v>
      </c>
      <c r="C28" s="30" t="s">
        <v>236</v>
      </c>
      <c r="D28" s="31" t="s">
        <v>513</v>
      </c>
      <c r="E28" s="32" t="s">
        <v>31</v>
      </c>
      <c r="F28" s="32" t="s">
        <v>105</v>
      </c>
      <c r="G28" s="32" t="s">
        <v>155</v>
      </c>
      <c r="H28" s="32" t="s">
        <v>58</v>
      </c>
      <c r="I28" s="33">
        <v>0.40277777777777801</v>
      </c>
    </row>
    <row r="29" spans="2:9" s="13" customFormat="1" ht="40.5" x14ac:dyDescent="0.25">
      <c r="B29" s="12">
        <v>15</v>
      </c>
      <c r="C29" s="30" t="s">
        <v>241</v>
      </c>
      <c r="D29" s="31" t="s">
        <v>514</v>
      </c>
      <c r="E29" s="32" t="s">
        <v>31</v>
      </c>
      <c r="F29" s="32" t="s">
        <v>105</v>
      </c>
      <c r="G29" s="32" t="s">
        <v>27</v>
      </c>
      <c r="H29" s="32" t="s">
        <v>58</v>
      </c>
      <c r="I29" s="33">
        <v>0.40277777777777801</v>
      </c>
    </row>
    <row r="30" spans="2:9" s="13" customFormat="1" ht="40.5" x14ac:dyDescent="0.25">
      <c r="B30" s="12">
        <v>16</v>
      </c>
      <c r="C30" s="30" t="s">
        <v>246</v>
      </c>
      <c r="D30" s="31" t="s">
        <v>515</v>
      </c>
      <c r="E30" s="32" t="s">
        <v>28</v>
      </c>
      <c r="F30" s="32" t="s">
        <v>251</v>
      </c>
      <c r="G30" s="32" t="s">
        <v>249</v>
      </c>
      <c r="H30" s="32" t="s">
        <v>95</v>
      </c>
      <c r="I30" s="33">
        <v>0.40277777777777801</v>
      </c>
    </row>
    <row r="31" spans="2:9" s="13" customFormat="1" ht="40.5" x14ac:dyDescent="0.25">
      <c r="B31" s="12">
        <v>17</v>
      </c>
      <c r="C31" s="30" t="s">
        <v>246</v>
      </c>
      <c r="D31" s="31" t="s">
        <v>516</v>
      </c>
      <c r="E31" s="32" t="s">
        <v>28</v>
      </c>
      <c r="F31" s="32" t="s">
        <v>251</v>
      </c>
      <c r="G31" s="32" t="s">
        <v>27</v>
      </c>
      <c r="H31" s="32" t="s">
        <v>58</v>
      </c>
      <c r="I31" s="33">
        <v>0.43055555555555602</v>
      </c>
    </row>
    <row r="32" spans="2:9" s="13" customFormat="1" ht="40.5" x14ac:dyDescent="0.25">
      <c r="B32" s="12">
        <v>18</v>
      </c>
      <c r="C32" s="30" t="s">
        <v>257</v>
      </c>
      <c r="D32" s="31" t="s">
        <v>517</v>
      </c>
      <c r="E32" s="32" t="s">
        <v>31</v>
      </c>
      <c r="F32" s="32" t="s">
        <v>121</v>
      </c>
      <c r="G32" s="32" t="s">
        <v>201</v>
      </c>
      <c r="H32" s="32" t="s">
        <v>95</v>
      </c>
      <c r="I32" s="33">
        <v>0.43055555555555558</v>
      </c>
    </row>
    <row r="33" spans="2:9" s="13" customFormat="1" ht="40.5" x14ac:dyDescent="0.25">
      <c r="B33" s="12">
        <v>19</v>
      </c>
      <c r="C33" s="30" t="s">
        <v>257</v>
      </c>
      <c r="D33" s="31" t="s">
        <v>518</v>
      </c>
      <c r="E33" s="32" t="s">
        <v>31</v>
      </c>
      <c r="F33" s="32" t="s">
        <v>121</v>
      </c>
      <c r="G33" s="32" t="s">
        <v>201</v>
      </c>
      <c r="H33" s="32" t="s">
        <v>95</v>
      </c>
      <c r="I33" s="33">
        <v>0.43055555555555558</v>
      </c>
    </row>
    <row r="34" spans="2:9" s="13" customFormat="1" ht="40.5" x14ac:dyDescent="0.25">
      <c r="B34" s="12">
        <v>20</v>
      </c>
      <c r="C34" s="30" t="s">
        <v>257</v>
      </c>
      <c r="D34" s="31" t="s">
        <v>519</v>
      </c>
      <c r="E34" s="32" t="s">
        <v>31</v>
      </c>
      <c r="F34" s="32" t="s">
        <v>121</v>
      </c>
      <c r="G34" s="32" t="s">
        <v>110</v>
      </c>
      <c r="H34" s="32" t="s">
        <v>95</v>
      </c>
      <c r="I34" s="33">
        <v>0.43055555555555602</v>
      </c>
    </row>
    <row r="35" spans="2:9" s="13" customFormat="1" ht="40.5" x14ac:dyDescent="0.25">
      <c r="B35" s="12">
        <v>21</v>
      </c>
      <c r="C35" s="30" t="s">
        <v>269</v>
      </c>
      <c r="D35" s="31" t="s">
        <v>520</v>
      </c>
      <c r="E35" s="32" t="s">
        <v>31</v>
      </c>
      <c r="F35" s="32" t="s">
        <v>121</v>
      </c>
      <c r="G35" s="32" t="s">
        <v>112</v>
      </c>
      <c r="H35" s="32" t="s">
        <v>95</v>
      </c>
      <c r="I35" s="33">
        <v>0.43055555555555602</v>
      </c>
    </row>
    <row r="36" spans="2:9" s="13" customFormat="1" ht="40.5" x14ac:dyDescent="0.25">
      <c r="B36" s="12">
        <v>22</v>
      </c>
      <c r="C36" s="30" t="s">
        <v>276</v>
      </c>
      <c r="D36" s="31" t="s">
        <v>521</v>
      </c>
      <c r="E36" s="32" t="s">
        <v>31</v>
      </c>
      <c r="F36" s="32" t="s">
        <v>105</v>
      </c>
      <c r="G36" s="32" t="s">
        <v>27</v>
      </c>
      <c r="H36" s="32" t="s">
        <v>58</v>
      </c>
      <c r="I36" s="33">
        <v>0.43055555555555403</v>
      </c>
    </row>
    <row r="37" spans="2:9" s="13" customFormat="1" ht="40.5" x14ac:dyDescent="0.25">
      <c r="B37" s="12">
        <v>23</v>
      </c>
      <c r="C37" s="30" t="s">
        <v>276</v>
      </c>
      <c r="D37" s="31" t="s">
        <v>522</v>
      </c>
      <c r="E37" s="32" t="s">
        <v>31</v>
      </c>
      <c r="F37" s="32" t="s">
        <v>64</v>
      </c>
      <c r="G37" s="32" t="s">
        <v>27</v>
      </c>
      <c r="H37" s="32" t="s">
        <v>58</v>
      </c>
      <c r="I37" s="33">
        <v>0.43055555555555303</v>
      </c>
    </row>
    <row r="38" spans="2:9" s="13" customFormat="1" ht="60.75" x14ac:dyDescent="0.25">
      <c r="B38" s="12">
        <v>24</v>
      </c>
      <c r="C38" s="30" t="s">
        <v>284</v>
      </c>
      <c r="D38" s="31" t="s">
        <v>523</v>
      </c>
      <c r="E38" s="32" t="s">
        <v>28</v>
      </c>
      <c r="F38" s="32" t="s">
        <v>105</v>
      </c>
      <c r="G38" s="32" t="s">
        <v>27</v>
      </c>
      <c r="H38" s="32" t="s">
        <v>58</v>
      </c>
      <c r="I38" s="33">
        <v>0.43055555555555303</v>
      </c>
    </row>
    <row r="39" spans="2:9" s="13" customFormat="1" ht="81" x14ac:dyDescent="0.25">
      <c r="B39" s="12">
        <v>25</v>
      </c>
      <c r="C39" s="30" t="s">
        <v>288</v>
      </c>
      <c r="D39" s="31" t="s">
        <v>524</v>
      </c>
      <c r="E39" s="32" t="s">
        <v>31</v>
      </c>
      <c r="F39" s="32" t="s">
        <v>106</v>
      </c>
      <c r="G39" s="32" t="s">
        <v>155</v>
      </c>
      <c r="H39" s="32" t="s">
        <v>58</v>
      </c>
      <c r="I39" s="33">
        <v>0.45833333333333298</v>
      </c>
    </row>
    <row r="40" spans="2:9" s="13" customFormat="1" ht="81" x14ac:dyDescent="0.25">
      <c r="B40" s="12">
        <v>26</v>
      </c>
      <c r="C40" s="30" t="s">
        <v>288</v>
      </c>
      <c r="D40" s="31" t="s">
        <v>525</v>
      </c>
      <c r="E40" s="32" t="s">
        <v>31</v>
      </c>
      <c r="F40" s="32" t="s">
        <v>106</v>
      </c>
      <c r="G40" s="32" t="s">
        <v>155</v>
      </c>
      <c r="H40" s="32" t="s">
        <v>58</v>
      </c>
      <c r="I40" s="33">
        <v>0.45833333333333298</v>
      </c>
    </row>
    <row r="41" spans="2:9" s="13" customFormat="1" ht="81" x14ac:dyDescent="0.25">
      <c r="B41" s="12">
        <v>27</v>
      </c>
      <c r="C41" s="30" t="s">
        <v>288</v>
      </c>
      <c r="D41" s="31" t="s">
        <v>526</v>
      </c>
      <c r="E41" s="32" t="s">
        <v>31</v>
      </c>
      <c r="F41" s="32" t="s">
        <v>106</v>
      </c>
      <c r="G41" s="32" t="s">
        <v>155</v>
      </c>
      <c r="H41" s="32" t="s">
        <v>58</v>
      </c>
      <c r="I41" s="33">
        <v>0.45833333333333298</v>
      </c>
    </row>
    <row r="42" spans="2:9" s="13" customFormat="1" ht="60.75" x14ac:dyDescent="0.25">
      <c r="B42" s="12">
        <v>28</v>
      </c>
      <c r="C42" s="30" t="s">
        <v>297</v>
      </c>
      <c r="D42" s="31" t="s">
        <v>527</v>
      </c>
      <c r="E42" s="32" t="s">
        <v>35</v>
      </c>
      <c r="F42" s="32" t="s">
        <v>86</v>
      </c>
      <c r="G42" s="32" t="s">
        <v>27</v>
      </c>
      <c r="H42" s="32" t="s">
        <v>58</v>
      </c>
      <c r="I42" s="33">
        <v>0.45833333333333298</v>
      </c>
    </row>
    <row r="43" spans="2:9" s="13" customFormat="1" ht="60.75" x14ac:dyDescent="0.25">
      <c r="B43" s="12">
        <v>29</v>
      </c>
      <c r="C43" s="30" t="s">
        <v>297</v>
      </c>
      <c r="D43" s="31" t="s">
        <v>528</v>
      </c>
      <c r="E43" s="32" t="s">
        <v>35</v>
      </c>
      <c r="F43" s="32" t="s">
        <v>134</v>
      </c>
      <c r="G43" s="32" t="s">
        <v>90</v>
      </c>
      <c r="H43" s="32" t="s">
        <v>58</v>
      </c>
      <c r="I43" s="33">
        <v>0.45833333333333298</v>
      </c>
    </row>
    <row r="44" spans="2:9" s="13" customFormat="1" ht="40.5" x14ac:dyDescent="0.25">
      <c r="B44" s="12">
        <v>30</v>
      </c>
      <c r="C44" s="30" t="s">
        <v>297</v>
      </c>
      <c r="D44" s="31" t="s">
        <v>529</v>
      </c>
      <c r="E44" s="32" t="s">
        <v>31</v>
      </c>
      <c r="F44" s="32" t="s">
        <v>105</v>
      </c>
      <c r="G44" s="32" t="s">
        <v>27</v>
      </c>
      <c r="H44" s="32" t="s">
        <v>58</v>
      </c>
      <c r="I44" s="33">
        <v>0.45833333333333298</v>
      </c>
    </row>
    <row r="45" spans="2:9" s="13" customFormat="1" ht="40.5" x14ac:dyDescent="0.25">
      <c r="B45" s="12">
        <v>31</v>
      </c>
      <c r="C45" s="30" t="s">
        <v>307</v>
      </c>
      <c r="D45" s="31" t="s">
        <v>530</v>
      </c>
      <c r="E45" s="32" t="s">
        <v>28</v>
      </c>
      <c r="F45" s="32" t="s">
        <v>105</v>
      </c>
      <c r="G45" s="32" t="s">
        <v>27</v>
      </c>
      <c r="H45" s="32" t="s">
        <v>58</v>
      </c>
      <c r="I45" s="33">
        <v>0.45833333333333298</v>
      </c>
    </row>
    <row r="46" spans="2:9" s="13" customFormat="1" ht="40.5" x14ac:dyDescent="0.25">
      <c r="B46" s="12">
        <v>32</v>
      </c>
      <c r="C46" s="30" t="s">
        <v>312</v>
      </c>
      <c r="D46" s="31" t="s">
        <v>531</v>
      </c>
      <c r="E46" s="32" t="s">
        <v>31</v>
      </c>
      <c r="F46" s="32" t="s">
        <v>318</v>
      </c>
      <c r="G46" s="32" t="s">
        <v>27</v>
      </c>
      <c r="H46" s="32" t="s">
        <v>58</v>
      </c>
      <c r="I46" s="33">
        <v>0.45833333333333298</v>
      </c>
    </row>
    <row r="47" spans="2:9" s="13" customFormat="1" ht="81" x14ac:dyDescent="0.25">
      <c r="B47" s="12">
        <v>33</v>
      </c>
      <c r="C47" s="30" t="s">
        <v>320</v>
      </c>
      <c r="D47" s="31" t="s">
        <v>532</v>
      </c>
      <c r="E47" s="32" t="s">
        <v>28</v>
      </c>
      <c r="F47" s="32" t="s">
        <v>324</v>
      </c>
      <c r="G47" s="32" t="s">
        <v>155</v>
      </c>
      <c r="H47" s="32" t="s">
        <v>58</v>
      </c>
      <c r="I47" s="33">
        <v>0.54166666666666696</v>
      </c>
    </row>
    <row r="48" spans="2:9" s="13" customFormat="1" ht="60.75" x14ac:dyDescent="0.25">
      <c r="B48" s="12">
        <v>34</v>
      </c>
      <c r="C48" s="30" t="s">
        <v>326</v>
      </c>
      <c r="D48" s="31" t="s">
        <v>533</v>
      </c>
      <c r="E48" s="32" t="s">
        <v>35</v>
      </c>
      <c r="F48" s="32" t="s">
        <v>106</v>
      </c>
      <c r="G48" s="32" t="s">
        <v>90</v>
      </c>
      <c r="H48" s="32" t="s">
        <v>58</v>
      </c>
      <c r="I48" s="33">
        <v>0.54166666666666696</v>
      </c>
    </row>
    <row r="49" spans="2:9" s="13" customFormat="1" ht="40.5" x14ac:dyDescent="0.25">
      <c r="B49" s="12">
        <v>35</v>
      </c>
      <c r="C49" s="30" t="s">
        <v>330</v>
      </c>
      <c r="D49" s="31" t="s">
        <v>534</v>
      </c>
      <c r="E49" s="32" t="s">
        <v>28</v>
      </c>
      <c r="F49" s="32" t="s">
        <v>134</v>
      </c>
      <c r="G49" s="32" t="s">
        <v>249</v>
      </c>
      <c r="H49" s="32" t="s">
        <v>58</v>
      </c>
      <c r="I49" s="33">
        <v>0.54166666666666696</v>
      </c>
    </row>
    <row r="50" spans="2:9" s="13" customFormat="1" ht="60.75" x14ac:dyDescent="0.25">
      <c r="B50" s="12">
        <v>36</v>
      </c>
      <c r="C50" s="30" t="s">
        <v>336</v>
      </c>
      <c r="D50" s="31" t="s">
        <v>535</v>
      </c>
      <c r="E50" s="32" t="s">
        <v>28</v>
      </c>
      <c r="F50" s="32" t="s">
        <v>341</v>
      </c>
      <c r="G50" s="32" t="s">
        <v>27</v>
      </c>
      <c r="H50" s="32" t="s">
        <v>58</v>
      </c>
      <c r="I50" s="33">
        <v>0.54166666666666696</v>
      </c>
    </row>
    <row r="51" spans="2:9" s="13" customFormat="1" ht="60.75" x14ac:dyDescent="0.25">
      <c r="B51" s="12">
        <v>37</v>
      </c>
      <c r="C51" s="30" t="s">
        <v>336</v>
      </c>
      <c r="D51" s="31" t="s">
        <v>536</v>
      </c>
      <c r="E51" s="32" t="s">
        <v>35</v>
      </c>
      <c r="F51" s="32" t="s">
        <v>86</v>
      </c>
      <c r="G51" s="32" t="s">
        <v>27</v>
      </c>
      <c r="H51" s="32" t="s">
        <v>58</v>
      </c>
      <c r="I51" s="33">
        <v>0.54166666666666696</v>
      </c>
    </row>
    <row r="52" spans="2:9" s="13" customFormat="1" ht="40.5" x14ac:dyDescent="0.25">
      <c r="B52" s="12">
        <v>38</v>
      </c>
      <c r="C52" s="30" t="s">
        <v>336</v>
      </c>
      <c r="D52" s="31" t="s">
        <v>537</v>
      </c>
      <c r="E52" s="32" t="s">
        <v>35</v>
      </c>
      <c r="F52" s="32" t="s">
        <v>86</v>
      </c>
      <c r="G52" s="32" t="s">
        <v>27</v>
      </c>
      <c r="H52" s="32" t="s">
        <v>58</v>
      </c>
      <c r="I52" s="33">
        <v>0.54166666666666696</v>
      </c>
    </row>
    <row r="53" spans="2:9" s="13" customFormat="1" ht="60.75" x14ac:dyDescent="0.25">
      <c r="B53" s="12">
        <v>39</v>
      </c>
      <c r="C53" s="30" t="s">
        <v>336</v>
      </c>
      <c r="D53" s="31" t="s">
        <v>538</v>
      </c>
      <c r="E53" s="32" t="s">
        <v>35</v>
      </c>
      <c r="F53" s="32" t="s">
        <v>86</v>
      </c>
      <c r="G53" s="32" t="s">
        <v>27</v>
      </c>
      <c r="H53" s="32" t="s">
        <v>58</v>
      </c>
      <c r="I53" s="33">
        <v>0.54166666666666696</v>
      </c>
    </row>
    <row r="54" spans="2:9" s="13" customFormat="1" ht="40.5" x14ac:dyDescent="0.25">
      <c r="B54" s="12">
        <v>40</v>
      </c>
      <c r="C54" s="30" t="s">
        <v>352</v>
      </c>
      <c r="D54" s="31" t="s">
        <v>539</v>
      </c>
      <c r="E54" s="32" t="s">
        <v>31</v>
      </c>
      <c r="F54" s="32" t="s">
        <v>105</v>
      </c>
      <c r="G54" s="32" t="s">
        <v>27</v>
      </c>
      <c r="H54" s="32" t="s">
        <v>58</v>
      </c>
      <c r="I54" s="33">
        <v>0.54166666666666696</v>
      </c>
    </row>
    <row r="55" spans="2:9" s="13" customFormat="1" ht="40.5" x14ac:dyDescent="0.25">
      <c r="B55" s="12">
        <v>41</v>
      </c>
      <c r="C55" s="30" t="s">
        <v>352</v>
      </c>
      <c r="D55" s="31" t="s">
        <v>540</v>
      </c>
      <c r="E55" s="32" t="s">
        <v>31</v>
      </c>
      <c r="F55" s="32" t="s">
        <v>105</v>
      </c>
      <c r="G55" s="32" t="s">
        <v>27</v>
      </c>
      <c r="H55" s="32" t="s">
        <v>58</v>
      </c>
      <c r="I55" s="33">
        <v>0.56944444444444398</v>
      </c>
    </row>
    <row r="56" spans="2:9" s="13" customFormat="1" ht="40.5" x14ac:dyDescent="0.25">
      <c r="B56" s="12">
        <v>42</v>
      </c>
      <c r="C56" s="30" t="s">
        <v>358</v>
      </c>
      <c r="D56" s="31" t="s">
        <v>541</v>
      </c>
      <c r="E56" s="32" t="s">
        <v>28</v>
      </c>
      <c r="F56" s="32" t="s">
        <v>362</v>
      </c>
      <c r="G56" s="32" t="s">
        <v>27</v>
      </c>
      <c r="H56" s="32" t="s">
        <v>58</v>
      </c>
      <c r="I56" s="33">
        <v>0.56944444444444442</v>
      </c>
    </row>
    <row r="57" spans="2:9" s="13" customFormat="1" ht="40.5" x14ac:dyDescent="0.25">
      <c r="B57" s="12">
        <v>43</v>
      </c>
      <c r="C57" s="30" t="s">
        <v>358</v>
      </c>
      <c r="D57" s="31" t="s">
        <v>542</v>
      </c>
      <c r="E57" s="32" t="s">
        <v>31</v>
      </c>
      <c r="F57" s="32" t="s">
        <v>367</v>
      </c>
      <c r="G57" s="32" t="s">
        <v>27</v>
      </c>
      <c r="H57" s="32" t="s">
        <v>58</v>
      </c>
      <c r="I57" s="33">
        <v>0.56944444444444442</v>
      </c>
    </row>
    <row r="58" spans="2:9" s="13" customFormat="1" ht="60.75" x14ac:dyDescent="0.25">
      <c r="B58" s="12">
        <v>44</v>
      </c>
      <c r="C58" s="30" t="s">
        <v>368</v>
      </c>
      <c r="D58" s="31" t="s">
        <v>543</v>
      </c>
      <c r="E58" s="32" t="s">
        <v>28</v>
      </c>
      <c r="F58" s="32" t="s">
        <v>105</v>
      </c>
      <c r="G58" s="32" t="s">
        <v>27</v>
      </c>
      <c r="H58" s="32" t="s">
        <v>58</v>
      </c>
      <c r="I58" s="33">
        <v>0.56944444444444398</v>
      </c>
    </row>
    <row r="59" spans="2:9" s="13" customFormat="1" ht="40.5" x14ac:dyDescent="0.25">
      <c r="B59" s="12">
        <v>45</v>
      </c>
      <c r="C59" s="30" t="s">
        <v>368</v>
      </c>
      <c r="D59" s="31" t="s">
        <v>544</v>
      </c>
      <c r="E59" s="32" t="s">
        <v>28</v>
      </c>
      <c r="F59" s="32" t="s">
        <v>105</v>
      </c>
      <c r="G59" s="32" t="s">
        <v>27</v>
      </c>
      <c r="H59" s="32" t="s">
        <v>58</v>
      </c>
      <c r="I59" s="33">
        <v>0.56944444444444398</v>
      </c>
    </row>
    <row r="60" spans="2:9" s="13" customFormat="1" ht="40.5" x14ac:dyDescent="0.25">
      <c r="B60" s="12">
        <v>46</v>
      </c>
      <c r="C60" s="30" t="s">
        <v>368</v>
      </c>
      <c r="D60" s="31" t="s">
        <v>545</v>
      </c>
      <c r="E60" s="32" t="s">
        <v>28</v>
      </c>
      <c r="F60" s="32" t="s">
        <v>105</v>
      </c>
      <c r="G60" s="32" t="s">
        <v>27</v>
      </c>
      <c r="H60" s="32" t="s">
        <v>58</v>
      </c>
      <c r="I60" s="33">
        <v>0.56944444444444398</v>
      </c>
    </row>
    <row r="61" spans="2:9" s="13" customFormat="1" ht="40.5" x14ac:dyDescent="0.25">
      <c r="B61" s="12">
        <v>47</v>
      </c>
      <c r="C61" s="30" t="s">
        <v>378</v>
      </c>
      <c r="D61" s="31" t="s">
        <v>546</v>
      </c>
      <c r="E61" s="32" t="s">
        <v>31</v>
      </c>
      <c r="F61" s="32" t="s">
        <v>105</v>
      </c>
      <c r="G61" s="32" t="s">
        <v>27</v>
      </c>
      <c r="H61" s="32" t="s">
        <v>58</v>
      </c>
      <c r="I61" s="33">
        <v>0.56944444444444398</v>
      </c>
    </row>
    <row r="62" spans="2:9" s="13" customFormat="1" ht="40.5" x14ac:dyDescent="0.25">
      <c r="B62" s="12">
        <v>48</v>
      </c>
      <c r="C62" s="30" t="s">
        <v>383</v>
      </c>
      <c r="D62" s="31" t="s">
        <v>547</v>
      </c>
      <c r="E62" s="32" t="s">
        <v>28</v>
      </c>
      <c r="F62" s="32" t="s">
        <v>105</v>
      </c>
      <c r="G62" s="32" t="s">
        <v>27</v>
      </c>
      <c r="H62" s="32" t="s">
        <v>58</v>
      </c>
      <c r="I62" s="33">
        <v>0.56944444444444398</v>
      </c>
    </row>
    <row r="63" spans="2:9" s="13" customFormat="1" ht="40.5" x14ac:dyDescent="0.25">
      <c r="B63" s="12">
        <v>49</v>
      </c>
      <c r="C63" s="30" t="s">
        <v>388</v>
      </c>
      <c r="D63" s="31" t="s">
        <v>548</v>
      </c>
      <c r="E63" s="32" t="s">
        <v>31</v>
      </c>
      <c r="F63" s="32" t="s">
        <v>121</v>
      </c>
      <c r="G63" s="32" t="s">
        <v>112</v>
      </c>
      <c r="H63" s="32" t="s">
        <v>95</v>
      </c>
      <c r="I63" s="33">
        <v>0.59722222222222199</v>
      </c>
    </row>
    <row r="64" spans="2:9" s="13" customFormat="1" ht="40.5" x14ac:dyDescent="0.25">
      <c r="B64" s="12">
        <v>50</v>
      </c>
      <c r="C64" s="30" t="s">
        <v>396</v>
      </c>
      <c r="D64" s="31" t="s">
        <v>549</v>
      </c>
      <c r="E64" s="32" t="s">
        <v>31</v>
      </c>
      <c r="F64" s="32" t="s">
        <v>121</v>
      </c>
      <c r="G64" s="32" t="s">
        <v>201</v>
      </c>
      <c r="H64" s="32" t="s">
        <v>95</v>
      </c>
      <c r="I64" s="33">
        <v>0.59722222222222199</v>
      </c>
    </row>
    <row r="65" spans="2:9" s="13" customFormat="1" ht="40.5" x14ac:dyDescent="0.25">
      <c r="B65" s="12">
        <v>51</v>
      </c>
      <c r="C65" s="30" t="s">
        <v>396</v>
      </c>
      <c r="D65" s="31" t="s">
        <v>550</v>
      </c>
      <c r="E65" s="32" t="s">
        <v>35</v>
      </c>
      <c r="F65" s="32" t="s">
        <v>121</v>
      </c>
      <c r="G65" s="32" t="s">
        <v>110</v>
      </c>
      <c r="H65" s="32" t="s">
        <v>95</v>
      </c>
      <c r="I65" s="33">
        <v>0.59722222222222199</v>
      </c>
    </row>
    <row r="66" spans="2:9" s="13" customFormat="1" ht="60.75" x14ac:dyDescent="0.25">
      <c r="B66" s="12">
        <v>52</v>
      </c>
      <c r="C66" s="30" t="s">
        <v>396</v>
      </c>
      <c r="D66" s="31" t="s">
        <v>551</v>
      </c>
      <c r="E66" s="32" t="s">
        <v>35</v>
      </c>
      <c r="F66" s="32" t="s">
        <v>121</v>
      </c>
      <c r="G66" s="32" t="s">
        <v>110</v>
      </c>
      <c r="H66" s="32" t="s">
        <v>95</v>
      </c>
      <c r="I66" s="33">
        <v>0.59722222222222221</v>
      </c>
    </row>
    <row r="67" spans="2:9" s="13" customFormat="1" ht="60.75" x14ac:dyDescent="0.25">
      <c r="B67" s="12">
        <v>53</v>
      </c>
      <c r="C67" s="30" t="s">
        <v>396</v>
      </c>
      <c r="D67" s="31" t="s">
        <v>552</v>
      </c>
      <c r="E67" s="32" t="s">
        <v>31</v>
      </c>
      <c r="F67" s="32" t="s">
        <v>121</v>
      </c>
      <c r="G67" s="32" t="s">
        <v>408</v>
      </c>
      <c r="H67" s="32" t="s">
        <v>95</v>
      </c>
      <c r="I67" s="33">
        <v>0.59722222222222221</v>
      </c>
    </row>
    <row r="68" spans="2:9" s="13" customFormat="1" ht="60.75" x14ac:dyDescent="0.25">
      <c r="B68" s="12">
        <v>54</v>
      </c>
      <c r="C68" s="30" t="s">
        <v>396</v>
      </c>
      <c r="D68" s="31" t="s">
        <v>553</v>
      </c>
      <c r="E68" s="32" t="s">
        <v>31</v>
      </c>
      <c r="F68" s="32" t="s">
        <v>121</v>
      </c>
      <c r="G68" s="32" t="s">
        <v>408</v>
      </c>
      <c r="H68" s="32" t="s">
        <v>95</v>
      </c>
      <c r="I68" s="33">
        <v>0.59722222222222221</v>
      </c>
    </row>
    <row r="69" spans="2:9" s="13" customFormat="1" ht="40.5" x14ac:dyDescent="0.25">
      <c r="B69" s="12">
        <v>55</v>
      </c>
      <c r="C69" s="30" t="s">
        <v>413</v>
      </c>
      <c r="D69" s="31" t="s">
        <v>554</v>
      </c>
      <c r="E69" s="32" t="s">
        <v>31</v>
      </c>
      <c r="F69" s="32" t="s">
        <v>418</v>
      </c>
      <c r="G69" s="32" t="s">
        <v>27</v>
      </c>
      <c r="H69" s="32" t="s">
        <v>58</v>
      </c>
      <c r="I69" s="33">
        <v>0.59722222222222221</v>
      </c>
    </row>
    <row r="70" spans="2:9" s="13" customFormat="1" ht="40.5" x14ac:dyDescent="0.25">
      <c r="B70" s="12">
        <v>56</v>
      </c>
      <c r="C70" s="30" t="s">
        <v>420</v>
      </c>
      <c r="D70" s="31" t="s">
        <v>555</v>
      </c>
      <c r="E70" s="32" t="s">
        <v>28</v>
      </c>
      <c r="F70" s="32" t="s">
        <v>425</v>
      </c>
      <c r="G70" s="32" t="s">
        <v>27</v>
      </c>
      <c r="H70" s="32" t="s">
        <v>58</v>
      </c>
      <c r="I70" s="33">
        <v>0.625</v>
      </c>
    </row>
    <row r="71" spans="2:9" s="13" customFormat="1" ht="60.75" x14ac:dyDescent="0.25">
      <c r="B71" s="12">
        <v>57</v>
      </c>
      <c r="C71" s="30" t="s">
        <v>420</v>
      </c>
      <c r="D71" s="31" t="s">
        <v>556</v>
      </c>
      <c r="E71" s="32" t="s">
        <v>35</v>
      </c>
      <c r="F71" s="32" t="s">
        <v>425</v>
      </c>
      <c r="G71" s="32" t="s">
        <v>90</v>
      </c>
      <c r="H71" s="32" t="s">
        <v>58</v>
      </c>
      <c r="I71" s="33">
        <v>0.625</v>
      </c>
    </row>
    <row r="72" spans="2:9" s="13" customFormat="1" ht="40.5" x14ac:dyDescent="0.25">
      <c r="B72" s="12">
        <v>58</v>
      </c>
      <c r="C72" s="30" t="s">
        <v>430</v>
      </c>
      <c r="D72" s="31" t="s">
        <v>557</v>
      </c>
      <c r="E72" s="32" t="s">
        <v>28</v>
      </c>
      <c r="F72" s="32" t="s">
        <v>434</v>
      </c>
      <c r="G72" s="32" t="s">
        <v>27</v>
      </c>
      <c r="H72" s="32" t="s">
        <v>58</v>
      </c>
      <c r="I72" s="33">
        <v>0.625</v>
      </c>
    </row>
    <row r="73" spans="2:9" s="13" customFormat="1" ht="40.5" x14ac:dyDescent="0.25">
      <c r="B73" s="12">
        <v>59</v>
      </c>
      <c r="C73" s="30" t="s">
        <v>435</v>
      </c>
      <c r="D73" s="31" t="s">
        <v>558</v>
      </c>
      <c r="E73" s="32" t="s">
        <v>28</v>
      </c>
      <c r="F73" s="32" t="s">
        <v>106</v>
      </c>
      <c r="G73" s="32" t="s">
        <v>27</v>
      </c>
      <c r="H73" s="32" t="s">
        <v>58</v>
      </c>
      <c r="I73" s="33">
        <v>0.625</v>
      </c>
    </row>
    <row r="74" spans="2:9" s="13" customFormat="1" ht="40.5" x14ac:dyDescent="0.25">
      <c r="B74" s="12">
        <v>60</v>
      </c>
      <c r="C74" s="30" t="s">
        <v>435</v>
      </c>
      <c r="D74" s="31" t="s">
        <v>559</v>
      </c>
      <c r="E74" s="32" t="s">
        <v>28</v>
      </c>
      <c r="F74" s="32" t="s">
        <v>106</v>
      </c>
      <c r="G74" s="32" t="s">
        <v>27</v>
      </c>
      <c r="H74" s="32" t="s">
        <v>58</v>
      </c>
      <c r="I74" s="33">
        <v>0.625</v>
      </c>
    </row>
    <row r="75" spans="2:9" s="13" customFormat="1" ht="40.5" x14ac:dyDescent="0.25">
      <c r="B75" s="12">
        <v>61</v>
      </c>
      <c r="C75" s="30" t="s">
        <v>435</v>
      </c>
      <c r="D75" s="31" t="s">
        <v>560</v>
      </c>
      <c r="E75" s="32" t="s">
        <v>28</v>
      </c>
      <c r="F75" s="32" t="s">
        <v>106</v>
      </c>
      <c r="G75" s="32" t="s">
        <v>27</v>
      </c>
      <c r="H75" s="32" t="s">
        <v>58</v>
      </c>
      <c r="I75" s="33">
        <v>0.625</v>
      </c>
    </row>
    <row r="76" spans="2:9" s="13" customFormat="1" ht="40.5" x14ac:dyDescent="0.25">
      <c r="B76" s="12">
        <v>62</v>
      </c>
      <c r="C76" s="30" t="s">
        <v>435</v>
      </c>
      <c r="D76" s="31" t="s">
        <v>561</v>
      </c>
      <c r="E76" s="32" t="s">
        <v>28</v>
      </c>
      <c r="F76" s="32" t="s">
        <v>434</v>
      </c>
      <c r="G76" s="32" t="s">
        <v>27</v>
      </c>
      <c r="H76" s="32" t="s">
        <v>58</v>
      </c>
      <c r="I76" s="33">
        <v>0.625</v>
      </c>
    </row>
    <row r="77" spans="2:9" s="13" customFormat="1" ht="40.5" x14ac:dyDescent="0.25">
      <c r="B77" s="12">
        <v>63</v>
      </c>
      <c r="C77" s="30" t="s">
        <v>447</v>
      </c>
      <c r="D77" s="31" t="s">
        <v>562</v>
      </c>
      <c r="E77" s="32" t="s">
        <v>31</v>
      </c>
      <c r="F77" s="32" t="s">
        <v>105</v>
      </c>
      <c r="G77" s="32" t="s">
        <v>27</v>
      </c>
      <c r="H77" s="32" t="s">
        <v>58</v>
      </c>
      <c r="I77" s="33">
        <v>0.625</v>
      </c>
    </row>
    <row r="78" spans="2:9" s="13" customFormat="1" ht="40.5" x14ac:dyDescent="0.25">
      <c r="B78" s="12">
        <v>64</v>
      </c>
      <c r="C78" s="30" t="s">
        <v>447</v>
      </c>
      <c r="D78" s="31" t="s">
        <v>563</v>
      </c>
      <c r="E78" s="32" t="s">
        <v>31</v>
      </c>
      <c r="F78" s="32" t="s">
        <v>105</v>
      </c>
      <c r="G78" s="32" t="s">
        <v>27</v>
      </c>
      <c r="H78" s="32" t="s">
        <v>58</v>
      </c>
      <c r="I78" s="33">
        <v>0.625</v>
      </c>
    </row>
    <row r="79" spans="2:9" s="13" customFormat="1" ht="40.5" x14ac:dyDescent="0.25">
      <c r="B79" s="12">
        <v>65</v>
      </c>
      <c r="C79" s="30" t="s">
        <v>457</v>
      </c>
      <c r="D79" s="31" t="s">
        <v>564</v>
      </c>
      <c r="E79" s="32" t="s">
        <v>28</v>
      </c>
      <c r="F79" s="32" t="s">
        <v>462</v>
      </c>
      <c r="G79" s="32" t="s">
        <v>27</v>
      </c>
      <c r="H79" s="32" t="s">
        <v>58</v>
      </c>
      <c r="I79" s="33">
        <v>0.625</v>
      </c>
    </row>
    <row r="80" spans="2:9" s="13" customFormat="1" ht="40.5" x14ac:dyDescent="0.25">
      <c r="B80" s="12">
        <v>66</v>
      </c>
      <c r="C80" s="30" t="s">
        <v>464</v>
      </c>
      <c r="D80" s="31" t="s">
        <v>565</v>
      </c>
      <c r="E80" s="32" t="s">
        <v>35</v>
      </c>
      <c r="F80" s="32" t="s">
        <v>121</v>
      </c>
      <c r="G80" s="32" t="s">
        <v>201</v>
      </c>
      <c r="H80" s="32" t="s">
        <v>95</v>
      </c>
      <c r="I80" s="33">
        <v>0.625</v>
      </c>
    </row>
    <row r="81" spans="2:9" s="13" customFormat="1" ht="40.5" x14ac:dyDescent="0.25">
      <c r="B81" s="12">
        <v>67</v>
      </c>
      <c r="C81" s="30" t="s">
        <v>464</v>
      </c>
      <c r="D81" s="31" t="s">
        <v>566</v>
      </c>
      <c r="E81" s="32" t="s">
        <v>35</v>
      </c>
      <c r="F81" s="32" t="s">
        <v>121</v>
      </c>
      <c r="G81" s="32" t="s">
        <v>110</v>
      </c>
      <c r="H81" s="32" t="s">
        <v>95</v>
      </c>
      <c r="I81" s="33">
        <v>0.625</v>
      </c>
    </row>
    <row r="82" spans="2:9" s="13" customFormat="1" ht="40.5" x14ac:dyDescent="0.25">
      <c r="B82" s="12">
        <v>68</v>
      </c>
      <c r="C82" s="30" t="s">
        <v>471</v>
      </c>
      <c r="D82" s="31" t="s">
        <v>567</v>
      </c>
      <c r="E82" s="32" t="s">
        <v>28</v>
      </c>
      <c r="F82" s="32" t="s">
        <v>105</v>
      </c>
      <c r="G82" s="32" t="s">
        <v>27</v>
      </c>
      <c r="H82" s="32" t="s">
        <v>58</v>
      </c>
      <c r="I82" s="33">
        <v>0.625</v>
      </c>
    </row>
    <row r="83" spans="2:9" s="13" customFormat="1" ht="40.5" x14ac:dyDescent="0.25">
      <c r="B83" s="12">
        <v>69</v>
      </c>
      <c r="C83" s="30" t="s">
        <v>477</v>
      </c>
      <c r="D83" s="31" t="s">
        <v>568</v>
      </c>
      <c r="E83" s="32" t="s">
        <v>35</v>
      </c>
      <c r="F83" s="32" t="s">
        <v>86</v>
      </c>
      <c r="G83" s="32" t="s">
        <v>27</v>
      </c>
      <c r="H83" s="32" t="s">
        <v>58</v>
      </c>
      <c r="I83" s="33">
        <v>0.65277777777777801</v>
      </c>
    </row>
    <row r="84" spans="2:9" s="13" customFormat="1" ht="40.5" x14ac:dyDescent="0.25">
      <c r="B84" s="12">
        <v>70</v>
      </c>
      <c r="C84" s="30" t="s">
        <v>471</v>
      </c>
      <c r="D84" s="31" t="s">
        <v>569</v>
      </c>
      <c r="E84" s="32" t="s">
        <v>28</v>
      </c>
      <c r="F84" s="32" t="s">
        <v>134</v>
      </c>
      <c r="G84" s="32" t="s">
        <v>27</v>
      </c>
      <c r="H84" s="32" t="s">
        <v>58</v>
      </c>
      <c r="I84" s="33">
        <v>0.65277777777777801</v>
      </c>
    </row>
    <row r="85" spans="2:9" s="13" customFormat="1" ht="30" customHeight="1" x14ac:dyDescent="0.25">
      <c r="B85" s="34"/>
      <c r="C85" s="35"/>
      <c r="D85" s="36"/>
      <c r="E85" s="37"/>
      <c r="F85" s="37"/>
      <c r="G85" s="37"/>
      <c r="H85" s="37"/>
      <c r="I85" s="38"/>
    </row>
    <row r="86" spans="2:9" x14ac:dyDescent="0.25">
      <c r="D86" s="26" t="s">
        <v>495</v>
      </c>
    </row>
  </sheetData>
  <pageMargins left="0.59055118110236227" right="0.59055118110236227" top="0.59055118110236227" bottom="0.59055118110236227" header="0.19685039370078741" footer="0.19685039370078741"/>
  <pageSetup paperSize="9" scale="46" fitToHeight="10" orientation="landscape" r:id="rId1"/>
  <rowBreaks count="6" manualBreakCount="6">
    <brk id="17" max="8" man="1"/>
    <brk id="33" max="8" man="1"/>
    <brk id="46" max="8" man="1"/>
    <brk id="62" max="8" man="1"/>
    <brk id="78" max="8" man="1"/>
    <brk id="8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9"/>
  <sheetViews>
    <sheetView topLeftCell="A64" zoomScale="80" zoomScaleNormal="80" workbookViewId="0">
      <selection activeCell="A84" sqref="A84:XFD84"/>
    </sheetView>
  </sheetViews>
  <sheetFormatPr defaultRowHeight="15.75" x14ac:dyDescent="0.25"/>
  <cols>
    <col min="1" max="1" width="1.7109375" style="1" customWidth="1"/>
    <col min="2" max="2" width="4.7109375" style="1" customWidth="1"/>
    <col min="3" max="3" width="44.5703125" style="123" customWidth="1"/>
    <col min="4" max="4" width="15" style="6" bestFit="1" customWidth="1"/>
    <col min="5" max="5" width="33.140625" style="1" customWidth="1"/>
    <col min="6" max="6" width="13" style="1" bestFit="1" customWidth="1"/>
    <col min="7" max="7" width="15" style="1" customWidth="1"/>
    <col min="8" max="8" width="22.7109375" style="1" customWidth="1"/>
    <col min="9" max="16384" width="9.140625" style="1"/>
  </cols>
  <sheetData>
    <row r="1" spans="2:8" s="6" customFormat="1" x14ac:dyDescent="0.25">
      <c r="C1" s="123"/>
    </row>
    <row r="2" spans="2:8" s="6" customFormat="1" ht="18.75" x14ac:dyDescent="0.25">
      <c r="C2" s="123"/>
      <c r="E2" s="9" t="s">
        <v>68</v>
      </c>
    </row>
    <row r="3" spans="2:8" s="6" customFormat="1" ht="18.75" x14ac:dyDescent="0.25">
      <c r="C3" s="123"/>
      <c r="E3" s="2" t="s">
        <v>69</v>
      </c>
    </row>
    <row r="4" spans="2:8" s="6" customFormat="1" ht="18.75" x14ac:dyDescent="0.25">
      <c r="C4" s="123"/>
      <c r="E4" s="2" t="s">
        <v>77</v>
      </c>
    </row>
    <row r="5" spans="2:8" s="6" customFormat="1" ht="18.75" x14ac:dyDescent="0.25">
      <c r="C5" s="123"/>
      <c r="E5" s="2" t="s">
        <v>78</v>
      </c>
    </row>
    <row r="7" spans="2:8" ht="31.5" x14ac:dyDescent="0.25">
      <c r="B7" s="7" t="s">
        <v>5</v>
      </c>
      <c r="C7" s="117" t="s">
        <v>70</v>
      </c>
      <c r="D7" s="7" t="s">
        <v>71</v>
      </c>
      <c r="E7" s="7" t="s">
        <v>72</v>
      </c>
      <c r="F7" s="7" t="s">
        <v>73</v>
      </c>
      <c r="G7" s="7" t="s">
        <v>74</v>
      </c>
      <c r="H7" s="7" t="s">
        <v>75</v>
      </c>
    </row>
    <row r="8" spans="2:8" s="6" customFormat="1" ht="31.5" x14ac:dyDescent="0.25">
      <c r="B8" s="52" t="str">
        <f>CONCATENATE(Общая!B4)</f>
        <v>1</v>
      </c>
      <c r="C8" s="16" t="str">
        <f>CONCATENATE(Общая!G4," ",Общая!H4," ",Общая!I4)</f>
        <v>Тихонова  Татьяна  Васильевна</v>
      </c>
      <c r="D8" s="5"/>
      <c r="E8" s="4" t="str">
        <f>Общая!E4</f>
        <v xml:space="preserve">ЗАО "Щелковская Шелкоткацкая Фабрика" </v>
      </c>
      <c r="F8" s="53" t="s">
        <v>76</v>
      </c>
      <c r="G8" s="8" t="str">
        <f>CONCATENATE(TEXT(Общая!U4,"ДД.ММ.ГГГГ"))</f>
        <v>27.07.2022</v>
      </c>
      <c r="H8" s="10" t="s">
        <v>177</v>
      </c>
    </row>
    <row r="9" spans="2:8" s="6" customFormat="1" ht="31.5" x14ac:dyDescent="0.25">
      <c r="B9" s="52" t="str">
        <f>CONCATENATE(Общая!B5)</f>
        <v>2</v>
      </c>
      <c r="C9" s="16" t="str">
        <f>CONCATENATE(Общая!G5," ",Общая!H5," ",Общая!I5)</f>
        <v>Маричев  Максим  Николаевич</v>
      </c>
      <c r="D9" s="5"/>
      <c r="E9" s="4" t="str">
        <f>Общая!E5</f>
        <v xml:space="preserve">ЗАО "Щелковская Шелкоткацкая Фабрика" </v>
      </c>
      <c r="F9" s="53" t="s">
        <v>76</v>
      </c>
      <c r="G9" s="8" t="str">
        <f>CONCATENATE(TEXT(Общая!U5,"ДД.ММ.ГГГГ"))</f>
        <v>27.07.2022</v>
      </c>
      <c r="H9" s="10" t="s">
        <v>177</v>
      </c>
    </row>
    <row r="10" spans="2:8" s="6" customFormat="1" ht="31.5" x14ac:dyDescent="0.25">
      <c r="B10" s="52" t="str">
        <f>CONCATENATE(Общая!B6)</f>
        <v>3</v>
      </c>
      <c r="C10" s="16" t="str">
        <f>CONCATENATE(Общая!G6," ",Общая!H6," ",Общая!I6)</f>
        <v>Ганяев  Александр  Матвеевич</v>
      </c>
      <c r="D10" s="5"/>
      <c r="E10" s="4" t="str">
        <f>Общая!E6</f>
        <v xml:space="preserve">ЗАО "Щелковская Шелкоткацкая Фабрика" </v>
      </c>
      <c r="F10" s="53" t="s">
        <v>76</v>
      </c>
      <c r="G10" s="8" t="str">
        <f>CONCATENATE(TEXT(Общая!U6,"ДД.ММ.ГГГГ"))</f>
        <v>27.07.2022</v>
      </c>
      <c r="H10" s="10" t="s">
        <v>177</v>
      </c>
    </row>
    <row r="11" spans="2:8" s="6" customFormat="1" ht="31.5" x14ac:dyDescent="0.25">
      <c r="B11" s="52" t="str">
        <f>CONCATENATE(Общая!B7)</f>
        <v>4</v>
      </c>
      <c r="C11" s="16" t="str">
        <f>CONCATENATE(Общая!G7," ",Общая!H7," ",Общая!I7)</f>
        <v>Белевцев  Станислав  Юрьевич</v>
      </c>
      <c r="D11" s="5"/>
      <c r="E11" s="4" t="str">
        <f>Общая!E7</f>
        <v>АО "ГЕДЕОН РИХТЕР - РУС"</v>
      </c>
      <c r="F11" s="53" t="s">
        <v>76</v>
      </c>
      <c r="G11" s="8" t="str">
        <f>CONCATENATE(TEXT(Общая!U7,"ДД.ММ.ГГГГ"))</f>
        <v>27.07.2022</v>
      </c>
      <c r="H11" s="10" t="s">
        <v>177</v>
      </c>
    </row>
    <row r="12" spans="2:8" s="6" customFormat="1" ht="31.5" x14ac:dyDescent="0.25">
      <c r="B12" s="52" t="str">
        <f>CONCATENATE(Общая!B8)</f>
        <v>5</v>
      </c>
      <c r="C12" s="16" t="str">
        <f>CONCATENATE(Общая!G8," ",Общая!H8," ",Общая!I8)</f>
        <v>Пискунов  Максим  Михайлович</v>
      </c>
      <c r="D12" s="5"/>
      <c r="E12" s="4" t="str">
        <f>Общая!E8</f>
        <v>АО "ГЕДЕОН РИХТЕР - РУС"</v>
      </c>
      <c r="F12" s="53" t="s">
        <v>76</v>
      </c>
      <c r="G12" s="8" t="str">
        <f>CONCATENATE(TEXT(Общая!U8,"ДД.ММ.ГГГГ"))</f>
        <v>27.07.2022</v>
      </c>
      <c r="H12" s="10" t="s">
        <v>177</v>
      </c>
    </row>
    <row r="13" spans="2:8" s="6" customFormat="1" ht="31.5" x14ac:dyDescent="0.25">
      <c r="B13" s="52" t="str">
        <f>CONCATENATE(Общая!B9)</f>
        <v>6</v>
      </c>
      <c r="C13" s="16" t="str">
        <f>CONCATENATE(Общая!G9," ",Общая!H9," ",Общая!I9)</f>
        <v>Коробкин Александр Викторович</v>
      </c>
      <c r="D13" s="5"/>
      <c r="E13" s="4" t="str">
        <f>Общая!E9</f>
        <v>АО "ГЕДЕОН РИХТЕР - РУС"</v>
      </c>
      <c r="F13" s="53" t="s">
        <v>76</v>
      </c>
      <c r="G13" s="8" t="str">
        <f>CONCATENATE(TEXT(Общая!U9,"ДД.ММ.ГГГГ"))</f>
        <v>27.07.2022</v>
      </c>
      <c r="H13" s="10" t="s">
        <v>177</v>
      </c>
    </row>
    <row r="14" spans="2:8" s="6" customFormat="1" ht="31.5" x14ac:dyDescent="0.25">
      <c r="B14" s="52" t="str">
        <f>CONCATENATE(Общая!B10)</f>
        <v>7</v>
      </c>
      <c r="C14" s="16" t="str">
        <f>CONCATENATE(Общая!G10," ",Общая!H10," ",Общая!I10)</f>
        <v>Кулешов Валерий Юрьевич</v>
      </c>
      <c r="D14" s="5"/>
      <c r="E14" s="4" t="str">
        <f>Общая!E10</f>
        <v>ООО "Ново Пакаджинг ББ"</v>
      </c>
      <c r="F14" s="53" t="s">
        <v>76</v>
      </c>
      <c r="G14" s="8" t="str">
        <f>CONCATENATE(TEXT(Общая!U10,"ДД.ММ.ГГГГ"))</f>
        <v>27.07.2022</v>
      </c>
      <c r="H14" s="10" t="s">
        <v>177</v>
      </c>
    </row>
    <row r="15" spans="2:8" s="6" customFormat="1" ht="31.5" x14ac:dyDescent="0.25">
      <c r="B15" s="52" t="str">
        <f>CONCATENATE(Общая!B11)</f>
        <v>8</v>
      </c>
      <c r="C15" s="16" t="str">
        <f>CONCATENATE(Общая!G11," ",Общая!H11," ",Общая!I11)</f>
        <v>Крючков Сергей Викторович</v>
      </c>
      <c r="D15" s="5"/>
      <c r="E15" s="4" t="str">
        <f>Общая!E11</f>
        <v>ООО "Ново Пакаджинг ББ"</v>
      </c>
      <c r="F15" s="53" t="s">
        <v>76</v>
      </c>
      <c r="G15" s="8" t="str">
        <f>CONCATENATE(TEXT(Общая!U11,"ДД.ММ.ГГГГ"))</f>
        <v>27.07.2022</v>
      </c>
      <c r="H15" s="10" t="s">
        <v>177</v>
      </c>
    </row>
    <row r="16" spans="2:8" s="6" customFormat="1" ht="31.5" x14ac:dyDescent="0.25">
      <c r="B16" s="52" t="str">
        <f>CONCATENATE(Общая!B12)</f>
        <v>9</v>
      </c>
      <c r="C16" s="16" t="str">
        <f>CONCATENATE(Общая!G12," ",Общая!H12," ",Общая!I12)</f>
        <v>Сирман Виталий Викторович</v>
      </c>
      <c r="D16" s="5"/>
      <c r="E16" s="4" t="str">
        <f>Общая!E12</f>
        <v>ООО "Выбор-Мск"</v>
      </c>
      <c r="F16" s="53" t="s">
        <v>76</v>
      </c>
      <c r="G16" s="8" t="str">
        <f>CONCATENATE(TEXT(Общая!U12,"ДД.ММ.ГГГГ"))</f>
        <v>27.07.2022</v>
      </c>
      <c r="H16" s="10" t="s">
        <v>177</v>
      </c>
    </row>
    <row r="17" spans="2:8" s="6" customFormat="1" ht="31.5" x14ac:dyDescent="0.25">
      <c r="B17" s="52" t="str">
        <f>CONCATENATE(Общая!B13)</f>
        <v>10</v>
      </c>
      <c r="C17" s="16" t="str">
        <f>CONCATENATE(Общая!G13," ",Общая!H13," ",Общая!I13)</f>
        <v>Чесноков  Евгений Анатольевич</v>
      </c>
      <c r="D17" s="5"/>
      <c r="E17" s="4" t="str">
        <f>Общая!E13</f>
        <v>АО "Мособлэнерго"</v>
      </c>
      <c r="F17" s="53" t="s">
        <v>76</v>
      </c>
      <c r="G17" s="8" t="str">
        <f>CONCATENATE(TEXT(Общая!U13,"ДД.ММ.ГГГГ"))</f>
        <v>27.07.2022</v>
      </c>
      <c r="H17" s="10" t="s">
        <v>177</v>
      </c>
    </row>
    <row r="18" spans="2:8" s="6" customFormat="1" ht="31.5" x14ac:dyDescent="0.25">
      <c r="B18" s="52" t="str">
        <f>CONCATENATE(Общая!B14)</f>
        <v>11</v>
      </c>
      <c r="C18" s="16" t="str">
        <f>CONCATENATE(Общая!G14," ",Общая!H14," ",Общая!I14)</f>
        <v>Дворянов Владимир Николаевич</v>
      </c>
      <c r="D18" s="5"/>
      <c r="E18" s="4" t="str">
        <f>Общая!E14</f>
        <v>АО "Мособлэнерго"</v>
      </c>
      <c r="F18" s="53" t="s">
        <v>76</v>
      </c>
      <c r="G18" s="8" t="str">
        <f>CONCATENATE(TEXT(Общая!U14,"ДД.ММ.ГГГГ"))</f>
        <v>27.07.2022</v>
      </c>
      <c r="H18" s="10" t="s">
        <v>177</v>
      </c>
    </row>
    <row r="19" spans="2:8" s="6" customFormat="1" ht="31.5" x14ac:dyDescent="0.25">
      <c r="B19" s="52" t="str">
        <f>CONCATENATE(Общая!B15)</f>
        <v>12</v>
      </c>
      <c r="C19" s="16" t="str">
        <f>CONCATENATE(Общая!G15," ",Общая!H15," ",Общая!I15)</f>
        <v>Авраменко Максим Юрьевич</v>
      </c>
      <c r="D19" s="5"/>
      <c r="E19" s="4" t="str">
        <f>Общая!E15</f>
        <v>АО "Мособлэнерго"</v>
      </c>
      <c r="F19" s="53" t="s">
        <v>76</v>
      </c>
      <c r="G19" s="8" t="str">
        <f>CONCATENATE(TEXT(Общая!U15,"ДД.ММ.ГГГГ"))</f>
        <v>27.07.2022</v>
      </c>
      <c r="H19" s="10" t="s">
        <v>177</v>
      </c>
    </row>
    <row r="20" spans="2:8" s="6" customFormat="1" ht="31.5" x14ac:dyDescent="0.25">
      <c r="B20" s="52" t="str">
        <f>CONCATENATE(Общая!B16)</f>
        <v>13</v>
      </c>
      <c r="C20" s="16" t="str">
        <f>CONCATENATE(Общая!G16," ",Общая!H16," ",Общая!I16)</f>
        <v>Сивцов Николай Александрович</v>
      </c>
      <c r="D20" s="5"/>
      <c r="E20" s="4" t="str">
        <f>Общая!E16</f>
        <v>АО "Мособлэнерго"</v>
      </c>
      <c r="F20" s="53" t="s">
        <v>76</v>
      </c>
      <c r="G20" s="8" t="str">
        <f>CONCATENATE(TEXT(Общая!U16,"ДД.ММ.ГГГГ"))</f>
        <v>27.07.2022</v>
      </c>
      <c r="H20" s="10" t="s">
        <v>177</v>
      </c>
    </row>
    <row r="21" spans="2:8" s="6" customFormat="1" ht="31.5" x14ac:dyDescent="0.25">
      <c r="B21" s="52" t="str">
        <f>CONCATENATE(Общая!B17)</f>
        <v>14</v>
      </c>
      <c r="C21" s="16" t="str">
        <f>CONCATENATE(Общая!G17," ",Общая!H17," ",Общая!I17)</f>
        <v>Сычев  Алексей Викторович</v>
      </c>
      <c r="D21" s="5"/>
      <c r="E21" s="4" t="str">
        <f>Общая!E17</f>
        <v>ООО "АШАН"</v>
      </c>
      <c r="F21" s="53" t="s">
        <v>76</v>
      </c>
      <c r="G21" s="8" t="str">
        <f>CONCATENATE(TEXT(Общая!U17,"ДД.ММ.ГГГГ"))</f>
        <v>27.07.2022</v>
      </c>
      <c r="H21" s="10" t="s">
        <v>177</v>
      </c>
    </row>
    <row r="22" spans="2:8" s="6" customFormat="1" ht="31.5" x14ac:dyDescent="0.25">
      <c r="B22" s="52" t="str">
        <f>CONCATENATE(Общая!B18)</f>
        <v>15</v>
      </c>
      <c r="C22" s="16" t="str">
        <f>CONCATENATE(Общая!G18," ",Общая!H18," ",Общая!I18)</f>
        <v>Федоров Сергей Николаевич</v>
      </c>
      <c r="D22" s="5"/>
      <c r="E22" s="4" t="str">
        <f>Общая!E18</f>
        <v>ООО "ОПТИМТОРГ"</v>
      </c>
      <c r="F22" s="53" t="s">
        <v>76</v>
      </c>
      <c r="G22" s="8" t="str">
        <f>CONCATENATE(TEXT(Общая!U18,"ДД.ММ.ГГГГ"))</f>
        <v>27.07.2022</v>
      </c>
      <c r="H22" s="10" t="s">
        <v>177</v>
      </c>
    </row>
    <row r="23" spans="2:8" s="6" customFormat="1" ht="31.5" x14ac:dyDescent="0.25">
      <c r="B23" s="52" t="str">
        <f>CONCATENATE(Общая!B19)</f>
        <v>16</v>
      </c>
      <c r="C23" s="16" t="str">
        <f>CONCATENATE(Общая!G19," ",Общая!H19," ",Общая!I19)</f>
        <v>Топтыгин Андрей Сергеевич</v>
      </c>
      <c r="D23" s="5"/>
      <c r="E23" s="4" t="str">
        <f>Общая!E19</f>
        <v>МБУ "ПКиО им. В.Талалихина"</v>
      </c>
      <c r="F23" s="53" t="s">
        <v>76</v>
      </c>
      <c r="G23" s="8" t="str">
        <f>CONCATENATE(TEXT(Общая!U19,"ДД.ММ.ГГГГ"))</f>
        <v>27.07.2022</v>
      </c>
      <c r="H23" s="10" t="s">
        <v>177</v>
      </c>
    </row>
    <row r="24" spans="2:8" s="6" customFormat="1" ht="31.5" x14ac:dyDescent="0.25">
      <c r="B24" s="52" t="str">
        <f>CONCATENATE(Общая!B20)</f>
        <v>17</v>
      </c>
      <c r="C24" s="16" t="str">
        <f>CONCATENATE(Общая!G20," ",Общая!H20," ",Общая!I20)</f>
        <v>Савельев Дмитий Владимирович</v>
      </c>
      <c r="D24" s="5"/>
      <c r="E24" s="4" t="str">
        <f>Общая!E20</f>
        <v>МБУ "ПКиО им. В.Талалихина"</v>
      </c>
      <c r="F24" s="53" t="s">
        <v>76</v>
      </c>
      <c r="G24" s="8" t="str">
        <f>CONCATENATE(TEXT(Общая!U20,"ДД.ММ.ГГГГ"))</f>
        <v>27.07.2022</v>
      </c>
      <c r="H24" s="10" t="s">
        <v>177</v>
      </c>
    </row>
    <row r="25" spans="2:8" s="6" customFormat="1" ht="31.5" x14ac:dyDescent="0.25">
      <c r="B25" s="52" t="str">
        <f>CONCATENATE(Общая!B21)</f>
        <v>18</v>
      </c>
      <c r="C25" s="16" t="str">
        <f>CONCATENATE(Общая!G21," ",Общая!H21," ",Общая!I21)</f>
        <v>Овчинников Александр Юрьевич</v>
      </c>
      <c r="D25" s="5"/>
      <c r="E25" s="4" t="str">
        <f>Общая!E21</f>
        <v>Филиал "Теплосеть 2" МУП "БКС"</v>
      </c>
      <c r="F25" s="53" t="s">
        <v>76</v>
      </c>
      <c r="G25" s="8" t="str">
        <f>CONCATENATE(TEXT(Общая!U21,"ДД.ММ.ГГГГ"))</f>
        <v>27.07.2022</v>
      </c>
      <c r="H25" s="10" t="s">
        <v>177</v>
      </c>
    </row>
    <row r="26" spans="2:8" s="6" customFormat="1" ht="31.5" x14ac:dyDescent="0.25">
      <c r="B26" s="52" t="str">
        <f>CONCATENATE(Общая!B22)</f>
        <v>19</v>
      </c>
      <c r="C26" s="16" t="str">
        <f>CONCATENATE(Общая!G22," ",Общая!H22," ",Общая!I22)</f>
        <v>Гусев Иван Иванович</v>
      </c>
      <c r="D26" s="5"/>
      <c r="E26" s="4" t="str">
        <f>Общая!E22</f>
        <v>Филиал "Теплосеть 2" МУП "БКС"</v>
      </c>
      <c r="F26" s="53" t="s">
        <v>76</v>
      </c>
      <c r="G26" s="8" t="str">
        <f>CONCATENATE(TEXT(Общая!U22,"ДД.ММ.ГГГГ"))</f>
        <v>27.07.2022</v>
      </c>
      <c r="H26" s="10" t="s">
        <v>177</v>
      </c>
    </row>
    <row r="27" spans="2:8" s="6" customFormat="1" ht="31.5" x14ac:dyDescent="0.25">
      <c r="B27" s="52" t="str">
        <f>CONCATENATE(Общая!B23)</f>
        <v>20</v>
      </c>
      <c r="C27" s="16" t="str">
        <f>CONCATENATE(Общая!G23," ",Общая!H23," ",Общая!I23)</f>
        <v>Сетяев Дмитрий Викторович</v>
      </c>
      <c r="D27" s="5"/>
      <c r="E27" s="4" t="str">
        <f>Общая!E23</f>
        <v>Филиал "Теплосеть 2" МУП "БКС"</v>
      </c>
      <c r="F27" s="53" t="s">
        <v>76</v>
      </c>
      <c r="G27" s="8" t="str">
        <f>CONCATENATE(TEXT(Общая!U23,"ДД.ММ.ГГГГ"))</f>
        <v>27.07.2022</v>
      </c>
      <c r="H27" s="10" t="s">
        <v>177</v>
      </c>
    </row>
    <row r="28" spans="2:8" s="6" customFormat="1" ht="31.5" x14ac:dyDescent="0.25">
      <c r="B28" s="52" t="str">
        <f>CONCATENATE(Общая!B24)</f>
        <v>21</v>
      </c>
      <c r="C28" s="16" t="str">
        <f>CONCATENATE(Общая!G24," ",Общая!H24," ",Общая!I24)</f>
        <v>Траков  Александр Львович</v>
      </c>
      <c r="D28" s="5"/>
      <c r="E28" s="4" t="str">
        <f>Общая!E24</f>
        <v>ИП Примеров А.А.</v>
      </c>
      <c r="F28" s="53" t="s">
        <v>76</v>
      </c>
      <c r="G28" s="8" t="str">
        <f>CONCATENATE(TEXT(Общая!U24,"ДД.ММ.ГГГГ"))</f>
        <v>27.07.2022</v>
      </c>
      <c r="H28" s="10" t="s">
        <v>177</v>
      </c>
    </row>
    <row r="29" spans="2:8" s="6" customFormat="1" ht="31.5" x14ac:dyDescent="0.25">
      <c r="B29" s="52" t="str">
        <f>CONCATENATE(Общая!B25)</f>
        <v>22</v>
      </c>
      <c r="C29" s="16" t="str">
        <f>CONCATENATE(Общая!G25," ",Общая!H25," ",Общая!I25)</f>
        <v>Казанов Сергей Валерьевич</v>
      </c>
      <c r="D29" s="5"/>
      <c r="E29" s="4" t="str">
        <f>Общая!E25</f>
        <v>ООО "БИС СК"</v>
      </c>
      <c r="F29" s="53" t="s">
        <v>76</v>
      </c>
      <c r="G29" s="8" t="str">
        <f>CONCATENATE(TEXT(Общая!U25,"ДД.ММ.ГГГГ"))</f>
        <v>27.07.2022</v>
      </c>
      <c r="H29" s="10" t="s">
        <v>177</v>
      </c>
    </row>
    <row r="30" spans="2:8" s="6" customFormat="1" ht="31.5" x14ac:dyDescent="0.25">
      <c r="B30" s="52" t="str">
        <f>CONCATENATE(Общая!B26)</f>
        <v>23</v>
      </c>
      <c r="C30" s="16" t="str">
        <f>CONCATENATE(Общая!G26," ",Общая!H26," ",Общая!I26)</f>
        <v>Крылов Илья Алексеевич</v>
      </c>
      <c r="D30" s="5"/>
      <c r="E30" s="4" t="str">
        <f>Общая!E26</f>
        <v>ООО "БИС СК"</v>
      </c>
      <c r="F30" s="53" t="s">
        <v>76</v>
      </c>
      <c r="G30" s="8" t="str">
        <f>CONCATENATE(TEXT(Общая!U26,"ДД.ММ.ГГГГ"))</f>
        <v>27.07.2022</v>
      </c>
      <c r="H30" s="10" t="s">
        <v>177</v>
      </c>
    </row>
    <row r="31" spans="2:8" s="6" customFormat="1" ht="31.5" x14ac:dyDescent="0.25">
      <c r="B31" s="52" t="str">
        <f>CONCATENATE(Общая!B27)</f>
        <v>24</v>
      </c>
      <c r="C31" s="16" t="str">
        <f>CONCATENATE(Общая!G27," ",Общая!H27," ",Общая!I27)</f>
        <v>Королев Денис Николаевич</v>
      </c>
      <c r="D31" s="5"/>
      <c r="E31" s="4" t="str">
        <f>Общая!E27</f>
        <v>ФГКУЗ «ГВКГ ВНГ РФ»</v>
      </c>
      <c r="F31" s="53" t="s">
        <v>76</v>
      </c>
      <c r="G31" s="8" t="str">
        <f>CONCATENATE(TEXT(Общая!U27,"ДД.ММ.ГГГГ"))</f>
        <v>27.07.2022</v>
      </c>
      <c r="H31" s="10" t="s">
        <v>177</v>
      </c>
    </row>
    <row r="32" spans="2:8" s="6" customFormat="1" ht="31.5" x14ac:dyDescent="0.25">
      <c r="B32" s="52" t="str">
        <f>CONCATENATE(Общая!B28)</f>
        <v>25</v>
      </c>
      <c r="C32" s="16" t="str">
        <f>CONCATENATE(Общая!G28," ",Общая!H28," ",Общая!I28)</f>
        <v>Мезенцев Александр Алекандрович</v>
      </c>
      <c r="D32" s="5"/>
      <c r="E32" s="4" t="str">
        <f>Общая!E28</f>
        <v>ООО "Строй-Монтаж</v>
      </c>
      <c r="F32" s="53" t="s">
        <v>76</v>
      </c>
      <c r="G32" s="8" t="str">
        <f>CONCATENATE(TEXT(Общая!U28,"ДД.ММ.ГГГГ"))</f>
        <v>27.07.2022</v>
      </c>
      <c r="H32" s="10" t="s">
        <v>177</v>
      </c>
    </row>
    <row r="33" spans="2:8" s="6" customFormat="1" ht="31.5" x14ac:dyDescent="0.25">
      <c r="B33" s="52" t="str">
        <f>CONCATENATE(Общая!B29)</f>
        <v>26</v>
      </c>
      <c r="C33" s="16" t="str">
        <f>CONCATENATE(Общая!G29," ",Общая!H29," ",Общая!I29)</f>
        <v>Афанасьев Дмитрий  Альбертович</v>
      </c>
      <c r="D33" s="5"/>
      <c r="E33" s="4" t="str">
        <f>Общая!E29</f>
        <v>ООО "Строй-Монтаж</v>
      </c>
      <c r="F33" s="53" t="s">
        <v>76</v>
      </c>
      <c r="G33" s="8" t="str">
        <f>CONCATENATE(TEXT(Общая!U29,"ДД.ММ.ГГГГ"))</f>
        <v>27.07.2022</v>
      </c>
      <c r="H33" s="10" t="s">
        <v>177</v>
      </c>
    </row>
    <row r="34" spans="2:8" s="6" customFormat="1" ht="31.5" x14ac:dyDescent="0.25">
      <c r="B34" s="52" t="str">
        <f>CONCATENATE(Общая!B30)</f>
        <v>27</v>
      </c>
      <c r="C34" s="16" t="str">
        <f>CONCATENATE(Общая!G30," ",Общая!H30," ",Общая!I30)</f>
        <v>Мартынчик Максим Алексеевич</v>
      </c>
      <c r="D34" s="5"/>
      <c r="E34" s="4" t="str">
        <f>Общая!E30</f>
        <v>ООО "Строй-Монтаж</v>
      </c>
      <c r="F34" s="53" t="s">
        <v>76</v>
      </c>
      <c r="G34" s="8" t="str">
        <f>CONCATENATE(TEXT(Общая!U30,"ДД.ММ.ГГГГ"))</f>
        <v>27.07.2022</v>
      </c>
      <c r="H34" s="10" t="s">
        <v>177</v>
      </c>
    </row>
    <row r="35" spans="2:8" s="6" customFormat="1" ht="31.5" x14ac:dyDescent="0.25">
      <c r="B35" s="52" t="str">
        <f>CONCATENATE(Общая!B31)</f>
        <v>28</v>
      </c>
      <c r="C35" s="16" t="str">
        <f>CONCATENATE(Общая!G31," ",Общая!H31," ",Общая!I31)</f>
        <v>Мухаметшин Сергей Викторович</v>
      </c>
      <c r="D35" s="5"/>
      <c r="E35" s="4" t="str">
        <f>Общая!E31</f>
        <v>ФГУП "ГНЦ "НИОПИК"</v>
      </c>
      <c r="F35" s="53" t="s">
        <v>76</v>
      </c>
      <c r="G35" s="8" t="str">
        <f>CONCATENATE(TEXT(Общая!U31,"ДД.ММ.ГГГГ"))</f>
        <v>27.07.2022</v>
      </c>
      <c r="H35" s="10" t="s">
        <v>177</v>
      </c>
    </row>
    <row r="36" spans="2:8" s="6" customFormat="1" ht="31.5" x14ac:dyDescent="0.25">
      <c r="B36" s="52" t="str">
        <f>CONCATENATE(Общая!B32)</f>
        <v>29</v>
      </c>
      <c r="C36" s="16" t="str">
        <f>CONCATENATE(Общая!G32," ",Общая!H32," ",Общая!I32)</f>
        <v>Караваева Анна Тамерлановна</v>
      </c>
      <c r="D36" s="5"/>
      <c r="E36" s="4" t="str">
        <f>Общая!E32</f>
        <v>ФГУП "ГНЦ "НИОПИК"</v>
      </c>
      <c r="F36" s="53" t="s">
        <v>76</v>
      </c>
      <c r="G36" s="8" t="str">
        <f>CONCATENATE(TEXT(Общая!U32,"ДД.ММ.ГГГГ"))</f>
        <v>27.07.2022</v>
      </c>
      <c r="H36" s="10" t="s">
        <v>177</v>
      </c>
    </row>
    <row r="37" spans="2:8" s="6" customFormat="1" ht="31.5" x14ac:dyDescent="0.25">
      <c r="B37" s="52" t="str">
        <f>CONCATENATE(Общая!B33)</f>
        <v>30</v>
      </c>
      <c r="C37" s="16" t="str">
        <f>CONCATENATE(Общая!G33," ",Общая!H33," ",Общая!I33)</f>
        <v>Руенков Александр Васильевич</v>
      </c>
      <c r="D37" s="5"/>
      <c r="E37" s="4" t="str">
        <f>Общая!E33</f>
        <v>ФГУП "ГНЦ "НИОПИК"</v>
      </c>
      <c r="F37" s="53" t="s">
        <v>76</v>
      </c>
      <c r="G37" s="8" t="str">
        <f>CONCATENATE(TEXT(Общая!U33,"ДД.ММ.ГГГГ"))</f>
        <v>27.07.2022</v>
      </c>
      <c r="H37" s="10" t="s">
        <v>177</v>
      </c>
    </row>
    <row r="38" spans="2:8" s="6" customFormat="1" ht="31.5" x14ac:dyDescent="0.25">
      <c r="B38" s="52" t="str">
        <f>CONCATENATE(Общая!B34)</f>
        <v>31</v>
      </c>
      <c r="C38" s="16" t="str">
        <f>CONCATENATE(Общая!G34," ",Общая!H34," ",Общая!I34)</f>
        <v>Жовнерук Владимир Александрович</v>
      </c>
      <c r="D38" s="5"/>
      <c r="E38" s="4" t="str">
        <f>Общая!E34</f>
        <v>ООО "ЛУЧ +"</v>
      </c>
      <c r="F38" s="53" t="s">
        <v>76</v>
      </c>
      <c r="G38" s="8" t="str">
        <f>CONCATENATE(TEXT(Общая!U34,"ДД.ММ.ГГГГ"))</f>
        <v>27.07.2022</v>
      </c>
      <c r="H38" s="10" t="s">
        <v>177</v>
      </c>
    </row>
    <row r="39" spans="2:8" s="6" customFormat="1" ht="31.5" x14ac:dyDescent="0.25">
      <c r="B39" s="52" t="str">
        <f>CONCATENATE(Общая!B35)</f>
        <v>32</v>
      </c>
      <c r="C39" s="16" t="str">
        <f>CONCATENATE(Общая!G35," ",Общая!H35," ",Общая!I35)</f>
        <v>Мурадян Грачик  Робертович</v>
      </c>
      <c r="D39" s="5"/>
      <c r="E39" s="4" t="str">
        <f>Общая!E35</f>
        <v>ООО "ВиянА"</v>
      </c>
      <c r="F39" s="53" t="s">
        <v>76</v>
      </c>
      <c r="G39" s="8" t="str">
        <f>CONCATENATE(TEXT(Общая!U35,"ДД.ММ.ГГГГ"))</f>
        <v>27.07.2022</v>
      </c>
      <c r="H39" s="10" t="s">
        <v>177</v>
      </c>
    </row>
    <row r="40" spans="2:8" s="6" customFormat="1" ht="31.5" x14ac:dyDescent="0.25">
      <c r="B40" s="52" t="str">
        <f>CONCATENATE(Общая!B36)</f>
        <v>33</v>
      </c>
      <c r="C40" s="16" t="str">
        <f>CONCATENATE(Общая!G36," ",Общая!H36," ",Общая!I36)</f>
        <v>Макаров Юрий Владимирович</v>
      </c>
      <c r="D40" s="5"/>
      <c r="E40" s="4" t="str">
        <f>Общая!E36</f>
        <v>ООО "Гарант Инжиниринг"</v>
      </c>
      <c r="F40" s="53" t="s">
        <v>76</v>
      </c>
      <c r="G40" s="8" t="str">
        <f>CONCATENATE(TEXT(Общая!U36,"ДД.ММ.ГГГГ"))</f>
        <v>27.07.2022</v>
      </c>
      <c r="H40" s="10" t="s">
        <v>177</v>
      </c>
    </row>
    <row r="41" spans="2:8" s="6" customFormat="1" ht="31.5" x14ac:dyDescent="0.25">
      <c r="B41" s="52" t="str">
        <f>CONCATENATE(Общая!B37)</f>
        <v>34</v>
      </c>
      <c r="C41" s="16" t="str">
        <f>CONCATENATE(Общая!G37," ",Общая!H37," ",Общая!I37)</f>
        <v>Герасимова Елена Анатольевна</v>
      </c>
      <c r="D41" s="5"/>
      <c r="E41" s="4" t="str">
        <f>Общая!E37</f>
        <v>ООО "ЛАКРА СИНТЕЗ"</v>
      </c>
      <c r="F41" s="53" t="s">
        <v>76</v>
      </c>
      <c r="G41" s="8" t="str">
        <f>CONCATENATE(TEXT(Общая!U37,"ДД.ММ.ГГГГ"))</f>
        <v>27.07.2022</v>
      </c>
      <c r="H41" s="10" t="s">
        <v>177</v>
      </c>
    </row>
    <row r="42" spans="2:8" s="6" customFormat="1" ht="31.5" x14ac:dyDescent="0.25">
      <c r="B42" s="52" t="str">
        <f>CONCATENATE(Общая!B38)</f>
        <v>35</v>
      </c>
      <c r="C42" s="16" t="str">
        <f>CONCATENATE(Общая!G38," ",Общая!H38," ",Общая!I38)</f>
        <v>Черногоров Александр Александрович</v>
      </c>
      <c r="D42" s="5"/>
      <c r="E42" s="4" t="str">
        <f>Общая!E38</f>
        <v>АО ТСТ "Транссервис"</v>
      </c>
      <c r="F42" s="53" t="s">
        <v>76</v>
      </c>
      <c r="G42" s="8" t="str">
        <f>CONCATENATE(TEXT(Общая!U38,"ДД.ММ.ГГГГ"))</f>
        <v>27.07.2022</v>
      </c>
      <c r="H42" s="10" t="s">
        <v>177</v>
      </c>
    </row>
    <row r="43" spans="2:8" s="6" customFormat="1" ht="31.5" x14ac:dyDescent="0.25">
      <c r="B43" s="52" t="str">
        <f>CONCATENATE(Общая!B39)</f>
        <v>36</v>
      </c>
      <c r="C43" s="16" t="str">
        <f>CONCATENATE(Общая!G39," ",Общая!H39," ",Общая!I39)</f>
        <v>Беликов  Станислав Геннадьевич</v>
      </c>
      <c r="D43" s="5"/>
      <c r="E43" s="4" t="str">
        <f>Общая!E39</f>
        <v>ООО "Газпром геотехнологии"</v>
      </c>
      <c r="F43" s="53" t="s">
        <v>76</v>
      </c>
      <c r="G43" s="8" t="str">
        <f>CONCATENATE(TEXT(Общая!U39,"ДД.ММ.ГГГГ"))</f>
        <v>27.07.2022</v>
      </c>
      <c r="H43" s="10" t="s">
        <v>177</v>
      </c>
    </row>
    <row r="44" spans="2:8" s="6" customFormat="1" ht="31.5" x14ac:dyDescent="0.25">
      <c r="B44" s="52" t="str">
        <f>CONCATENATE(Общая!B40)</f>
        <v>37</v>
      </c>
      <c r="C44" s="16" t="str">
        <f>CONCATENATE(Общая!G40," ",Общая!H40," ",Общая!I40)</f>
        <v>Кошелев Александр Евгеньевич</v>
      </c>
      <c r="D44" s="5"/>
      <c r="E44" s="4" t="str">
        <f>Общая!E40</f>
        <v>ООО "Газпром геотехнологии"</v>
      </c>
      <c r="F44" s="53" t="s">
        <v>76</v>
      </c>
      <c r="G44" s="8" t="str">
        <f>CONCATENATE(TEXT(Общая!U40,"ДД.ММ.ГГГГ"))</f>
        <v>27.07.2022</v>
      </c>
      <c r="H44" s="10" t="s">
        <v>177</v>
      </c>
    </row>
    <row r="45" spans="2:8" s="6" customFormat="1" ht="31.5" x14ac:dyDescent="0.25">
      <c r="B45" s="52" t="str">
        <f>CONCATENATE(Общая!B41)</f>
        <v>38</v>
      </c>
      <c r="C45" s="16" t="str">
        <f>CONCATENATE(Общая!G41," ",Общая!H41," ",Общая!I41)</f>
        <v>Старостин Руслан Андреевич</v>
      </c>
      <c r="D45" s="5"/>
      <c r="E45" s="4" t="str">
        <f>Общая!E41</f>
        <v>ООО "Газпром геотехнологии"</v>
      </c>
      <c r="F45" s="53" t="s">
        <v>76</v>
      </c>
      <c r="G45" s="8" t="str">
        <f>CONCATENATE(TEXT(Общая!U41,"ДД.ММ.ГГГГ"))</f>
        <v>27.07.2022</v>
      </c>
      <c r="H45" s="10" t="s">
        <v>177</v>
      </c>
    </row>
    <row r="46" spans="2:8" s="6" customFormat="1" ht="31.5" x14ac:dyDescent="0.25">
      <c r="B46" s="52" t="str">
        <f>CONCATENATE(Общая!B42)</f>
        <v>39</v>
      </c>
      <c r="C46" s="16" t="str">
        <f>CONCATENATE(Общая!G42," ",Общая!H42," ",Общая!I42)</f>
        <v>Зубарев Сергей Алексеевич</v>
      </c>
      <c r="D46" s="5"/>
      <c r="E46" s="4" t="str">
        <f>Общая!E42</f>
        <v>ООО "Газпром геотехнологии"</v>
      </c>
      <c r="F46" s="53" t="s">
        <v>76</v>
      </c>
      <c r="G46" s="8" t="str">
        <f>CONCATENATE(TEXT(Общая!U42,"ДД.ММ.ГГГГ"))</f>
        <v>27.07.2022</v>
      </c>
      <c r="H46" s="10" t="s">
        <v>177</v>
      </c>
    </row>
    <row r="47" spans="2:8" s="6" customFormat="1" ht="47.25" x14ac:dyDescent="0.25">
      <c r="B47" s="52" t="str">
        <f>CONCATENATE(Общая!B43)</f>
        <v>40</v>
      </c>
      <c r="C47" s="16" t="str">
        <f>CONCATENATE(Общая!G43," ",Общая!H43," ",Общая!I43)</f>
        <v>Прусов Павел Павлович</v>
      </c>
      <c r="D47" s="5"/>
      <c r="E47" s="4" t="str">
        <f>Общая!E43</f>
        <v>МАУ Раменского городского округа "МФСК "Борисоглебский"</v>
      </c>
      <c r="F47" s="53" t="s">
        <v>76</v>
      </c>
      <c r="G47" s="8" t="str">
        <f>CONCATENATE(TEXT(Общая!U43,"ДД.ММ.ГГГГ"))</f>
        <v>27.07.2022</v>
      </c>
      <c r="H47" s="10" t="s">
        <v>177</v>
      </c>
    </row>
    <row r="48" spans="2:8" s="6" customFormat="1" ht="47.25" x14ac:dyDescent="0.25">
      <c r="B48" s="52" t="str">
        <f>CONCATENATE(Общая!B44)</f>
        <v>41</v>
      </c>
      <c r="C48" s="16" t="str">
        <f>CONCATENATE(Общая!G44," ",Общая!H44," ",Общая!I44)</f>
        <v>Романов  Роман Викторович</v>
      </c>
      <c r="D48" s="5"/>
      <c r="E48" s="4" t="str">
        <f>Общая!E44</f>
        <v>МАУ Раменского городского округа "МФСК "Борисоглебский"</v>
      </c>
      <c r="F48" s="53" t="s">
        <v>76</v>
      </c>
      <c r="G48" s="8" t="str">
        <f>CONCATENATE(TEXT(Общая!U44,"ДД.ММ.ГГГГ"))</f>
        <v>27.07.2022</v>
      </c>
      <c r="H48" s="10" t="s">
        <v>177</v>
      </c>
    </row>
    <row r="49" spans="2:8" s="6" customFormat="1" ht="31.5" x14ac:dyDescent="0.25">
      <c r="B49" s="52" t="str">
        <f>CONCATENATE(Общая!B45)</f>
        <v>42</v>
      </c>
      <c r="C49" s="16" t="str">
        <f>CONCATENATE(Общая!G45," ",Общая!H45," ",Общая!I45)</f>
        <v>Мулярец Валентин Николаевич</v>
      </c>
      <c r="D49" s="5"/>
      <c r="E49" s="4" t="str">
        <f>Общая!E45</f>
        <v>ГКОУ «Чеховская спецшкола»</v>
      </c>
      <c r="F49" s="53" t="s">
        <v>76</v>
      </c>
      <c r="G49" s="8" t="str">
        <f>CONCATENATE(TEXT(Общая!U45,"ДД.ММ.ГГГГ"))</f>
        <v>27.07.2022</v>
      </c>
      <c r="H49" s="10" t="s">
        <v>177</v>
      </c>
    </row>
    <row r="50" spans="2:8" s="6" customFormat="1" ht="31.5" x14ac:dyDescent="0.25">
      <c r="B50" s="52" t="str">
        <f>CONCATENATE(Общая!B46)</f>
        <v>43</v>
      </c>
      <c r="C50" s="16" t="str">
        <f>CONCATENATE(Общая!G46," ",Общая!H46," ",Общая!I46)</f>
        <v>Юнак  Владимир  Иванович</v>
      </c>
      <c r="D50" s="5"/>
      <c r="E50" s="4" t="str">
        <f>Общая!E46</f>
        <v>ГКОУ «Чеховская спецшкола»</v>
      </c>
      <c r="F50" s="53" t="s">
        <v>76</v>
      </c>
      <c r="G50" s="8" t="str">
        <f>CONCATENATE(TEXT(Общая!U46,"ДД.ММ.ГГГГ"))</f>
        <v>27.07.2022</v>
      </c>
      <c r="H50" s="10" t="s">
        <v>177</v>
      </c>
    </row>
    <row r="51" spans="2:8" s="6" customFormat="1" ht="31.5" x14ac:dyDescent="0.25">
      <c r="B51" s="52" t="str">
        <f>CONCATENATE(Общая!B47)</f>
        <v>44</v>
      </c>
      <c r="C51" s="16" t="str">
        <f>CONCATENATE(Общая!G47," ",Общая!H47," ",Общая!I47)</f>
        <v>Комаров Игорь Вячеславович</v>
      </c>
      <c r="D51" s="5"/>
      <c r="E51" s="4" t="str">
        <f>Общая!E47</f>
        <v>ООО "МЭК"</v>
      </c>
      <c r="F51" s="53" t="s">
        <v>76</v>
      </c>
      <c r="G51" s="8" t="str">
        <f>CONCATENATE(TEXT(Общая!U47,"ДД.ММ.ГГГГ"))</f>
        <v>27.07.2022</v>
      </c>
      <c r="H51" s="10" t="s">
        <v>177</v>
      </c>
    </row>
    <row r="52" spans="2:8" s="6" customFormat="1" ht="31.5" x14ac:dyDescent="0.25">
      <c r="B52" s="52" t="str">
        <f>CONCATENATE(Общая!B48)</f>
        <v>45</v>
      </c>
      <c r="C52" s="16" t="str">
        <f>CONCATENATE(Общая!G48," ",Общая!H48," ",Общая!I48)</f>
        <v>Нестеренко  Анатолий Анреевич</v>
      </c>
      <c r="D52" s="5"/>
      <c r="E52" s="4" t="str">
        <f>Общая!E48</f>
        <v>ООО "МЭК"</v>
      </c>
      <c r="F52" s="53" t="s">
        <v>76</v>
      </c>
      <c r="G52" s="8" t="str">
        <f>CONCATENATE(TEXT(Общая!U48,"ДД.ММ.ГГГГ"))</f>
        <v>27.07.2022</v>
      </c>
      <c r="H52" s="10" t="s">
        <v>177</v>
      </c>
    </row>
    <row r="53" spans="2:8" s="6" customFormat="1" ht="31.5" x14ac:dyDescent="0.25">
      <c r="B53" s="52" t="str">
        <f>CONCATENATE(Общая!B49)</f>
        <v>46</v>
      </c>
      <c r="C53" s="16" t="str">
        <f>CONCATENATE(Общая!G49," ",Общая!H49," ",Общая!I49)</f>
        <v>Зубрицкий  Сергей Александрович</v>
      </c>
      <c r="D53" s="5"/>
      <c r="E53" s="4" t="str">
        <f>Общая!E49</f>
        <v>ООО "МЭК"</v>
      </c>
      <c r="F53" s="53" t="s">
        <v>76</v>
      </c>
      <c r="G53" s="8" t="str">
        <f>CONCATENATE(TEXT(Общая!U49,"ДД.ММ.ГГГГ"))</f>
        <v>27.07.2022</v>
      </c>
      <c r="H53" s="10" t="s">
        <v>177</v>
      </c>
    </row>
    <row r="54" spans="2:8" s="6" customFormat="1" ht="31.5" x14ac:dyDescent="0.25">
      <c r="B54" s="52" t="str">
        <f>CONCATENATE(Общая!B50)</f>
        <v>47</v>
      </c>
      <c r="C54" s="16" t="str">
        <f>CONCATENATE(Общая!G50," ",Общая!H50," ",Общая!I50)</f>
        <v>Панков Сергей Николаевич</v>
      </c>
      <c r="D54" s="5"/>
      <c r="E54" s="4" t="str">
        <f>Общая!E50</f>
        <v>ООО "ЖКО ЮГ"</v>
      </c>
      <c r="F54" s="53" t="s">
        <v>76</v>
      </c>
      <c r="G54" s="8" t="str">
        <f>CONCATENATE(TEXT(Общая!U50,"ДД.ММ.ГГГГ"))</f>
        <v>27.07.2022</v>
      </c>
      <c r="H54" s="10" t="s">
        <v>177</v>
      </c>
    </row>
    <row r="55" spans="2:8" s="6" customFormat="1" ht="31.5" x14ac:dyDescent="0.25">
      <c r="B55" s="52" t="str">
        <f>CONCATENATE(Общая!B51)</f>
        <v>48</v>
      </c>
      <c r="C55" s="16" t="str">
        <f>CONCATENATE(Общая!G51," ",Общая!H51," ",Общая!I51)</f>
        <v>Буслаев Сергей Валентинович</v>
      </c>
      <c r="D55" s="5"/>
      <c r="E55" s="4" t="str">
        <f>Общая!E51</f>
        <v>Производственный кооператив "Дулевский фарфор"</v>
      </c>
      <c r="F55" s="53" t="s">
        <v>76</v>
      </c>
      <c r="G55" s="8" t="str">
        <f>CONCATENATE(TEXT(Общая!U51,"ДД.ММ.ГГГГ"))</f>
        <v>27.07.2022</v>
      </c>
      <c r="H55" s="10" t="s">
        <v>177</v>
      </c>
    </row>
    <row r="56" spans="2:8" s="6" customFormat="1" ht="31.5" x14ac:dyDescent="0.25">
      <c r="B56" s="52" t="str">
        <f>CONCATENATE(Общая!B52)</f>
        <v>49</v>
      </c>
      <c r="C56" s="16" t="str">
        <f>CONCATENATE(Общая!G52," ",Общая!H52," ",Общая!I52)</f>
        <v>Телегин   Андрей   Владимирович</v>
      </c>
      <c r="D56" s="5"/>
      <c r="E56" s="4" t="str">
        <f>Общая!E52</f>
        <v>АО "АКРИХИН"</v>
      </c>
      <c r="F56" s="53" t="s">
        <v>76</v>
      </c>
      <c r="G56" s="8" t="str">
        <f>CONCATENATE(TEXT(Общая!U52,"ДД.ММ.ГГГГ"))</f>
        <v>27.07.2022</v>
      </c>
      <c r="H56" s="10" t="s">
        <v>177</v>
      </c>
    </row>
    <row r="57" spans="2:8" s="6" customFormat="1" ht="31.5" x14ac:dyDescent="0.25">
      <c r="B57" s="52" t="str">
        <f>CONCATENATE(Общая!B53)</f>
        <v>50</v>
      </c>
      <c r="C57" s="16" t="str">
        <f>CONCATENATE(Общая!G53," ",Общая!H53," ",Общая!I53)</f>
        <v>Новиков  Александр Николаевич</v>
      </c>
      <c r="D57" s="5"/>
      <c r="E57" s="4" t="str">
        <f>Общая!E53</f>
        <v>МКП "ИКЖКХ"</v>
      </c>
      <c r="F57" s="53" t="s">
        <v>76</v>
      </c>
      <c r="G57" s="8" t="str">
        <f>CONCATENATE(TEXT(Общая!U53,"ДД.ММ.ГГГГ"))</f>
        <v>27.07.2022</v>
      </c>
      <c r="H57" s="10" t="s">
        <v>177</v>
      </c>
    </row>
    <row r="58" spans="2:8" s="6" customFormat="1" ht="31.5" x14ac:dyDescent="0.25">
      <c r="B58" s="52" t="str">
        <f>CONCATENATE(Общая!B54)</f>
        <v>51</v>
      </c>
      <c r="C58" s="16" t="str">
        <f>CONCATENATE(Общая!G54," ",Общая!H54," ",Общая!I54)</f>
        <v>Аксенов  Евгений  Анатольевич</v>
      </c>
      <c r="D58" s="5"/>
      <c r="E58" s="4" t="str">
        <f>Общая!E54</f>
        <v>МКП "ИКЖКХ"</v>
      </c>
      <c r="F58" s="53" t="s">
        <v>76</v>
      </c>
      <c r="G58" s="8" t="str">
        <f>CONCATENATE(TEXT(Общая!U54,"ДД.ММ.ГГГГ"))</f>
        <v>27.07.2022</v>
      </c>
      <c r="H58" s="10" t="s">
        <v>177</v>
      </c>
    </row>
    <row r="59" spans="2:8" s="6" customFormat="1" ht="31.5" x14ac:dyDescent="0.25">
      <c r="B59" s="52" t="str">
        <f>CONCATENATE(Общая!B55)</f>
        <v>52</v>
      </c>
      <c r="C59" s="16" t="str">
        <f>CONCATENATE(Общая!G55," ",Общая!H55," ",Общая!I55)</f>
        <v>Мучкин Алексей Егорович</v>
      </c>
      <c r="D59" s="5"/>
      <c r="E59" s="4" t="str">
        <f>Общая!E55</f>
        <v>МКП "ИКЖКХ"</v>
      </c>
      <c r="F59" s="53" t="s">
        <v>76</v>
      </c>
      <c r="G59" s="8" t="str">
        <f>CONCATENATE(TEXT(Общая!U55,"ДД.ММ.ГГГГ"))</f>
        <v>27.07.2022</v>
      </c>
      <c r="H59" s="10" t="s">
        <v>177</v>
      </c>
    </row>
    <row r="60" spans="2:8" s="6" customFormat="1" ht="31.5" x14ac:dyDescent="0.25">
      <c r="B60" s="52" t="str">
        <f>CONCATENATE(Общая!B56)</f>
        <v>53</v>
      </c>
      <c r="C60" s="16" t="str">
        <f>CONCATENATE(Общая!G56," ",Общая!H56," ",Общая!I56)</f>
        <v>Кузенова  Светлана Николаевна</v>
      </c>
      <c r="D60" s="5"/>
      <c r="E60" s="4" t="str">
        <f>Общая!E56</f>
        <v>МКП "ИКЖКХ"</v>
      </c>
      <c r="F60" s="53" t="s">
        <v>76</v>
      </c>
      <c r="G60" s="8" t="str">
        <f>CONCATENATE(TEXT(Общая!U56,"ДД.ММ.ГГГГ"))</f>
        <v>27.07.2022</v>
      </c>
      <c r="H60" s="10" t="s">
        <v>177</v>
      </c>
    </row>
    <row r="61" spans="2:8" s="6" customFormat="1" ht="31.5" x14ac:dyDescent="0.25">
      <c r="B61" s="52" t="str">
        <f>CONCATENATE(Общая!B57)</f>
        <v>54</v>
      </c>
      <c r="C61" s="16" t="str">
        <f>CONCATENATE(Общая!G57," ",Общая!H57," ",Общая!I57)</f>
        <v>Сапронова Евгения Александровна</v>
      </c>
      <c r="D61" s="5"/>
      <c r="E61" s="4" t="str">
        <f>Общая!E57</f>
        <v>МКП "ИКЖКХ"</v>
      </c>
      <c r="F61" s="53" t="s">
        <v>76</v>
      </c>
      <c r="G61" s="8" t="str">
        <f>CONCATENATE(TEXT(Общая!U57,"ДД.ММ.ГГГГ"))</f>
        <v>27.07.2022</v>
      </c>
      <c r="H61" s="10" t="s">
        <v>177</v>
      </c>
    </row>
    <row r="62" spans="2:8" s="6" customFormat="1" ht="31.5" x14ac:dyDescent="0.25">
      <c r="B62" s="52" t="str">
        <f>CONCATENATE(Общая!B58)</f>
        <v>55</v>
      </c>
      <c r="C62" s="16" t="str">
        <f>CONCATENATE(Общая!G58," ",Общая!H58," ",Общая!I58)</f>
        <v>Загуменнов  Александр  Кузьмич</v>
      </c>
      <c r="D62" s="5"/>
      <c r="E62" s="4" t="str">
        <f>Общая!E58</f>
        <v>ООО «Фондеко»</v>
      </c>
      <c r="F62" s="53" t="s">
        <v>76</v>
      </c>
      <c r="G62" s="8" t="str">
        <f>CONCATENATE(TEXT(Общая!U58,"ДД.ММ.ГГГГ"))</f>
        <v>27.07.2022</v>
      </c>
      <c r="H62" s="10" t="s">
        <v>177</v>
      </c>
    </row>
    <row r="63" spans="2:8" s="6" customFormat="1" ht="31.5" x14ac:dyDescent="0.25">
      <c r="B63" s="52" t="str">
        <f>CONCATENATE(Общая!B59)</f>
        <v>56</v>
      </c>
      <c r="C63" s="16" t="str">
        <f>CONCATENATE(Общая!G59," ",Общая!H59," ",Общая!I59)</f>
        <v>Трунин  Алексей Николаевич</v>
      </c>
      <c r="D63" s="5"/>
      <c r="E63" s="4" t="str">
        <f>Общая!E59</f>
        <v>МУП "РЭУ"</v>
      </c>
      <c r="F63" s="53" t="s">
        <v>76</v>
      </c>
      <c r="G63" s="8" t="str">
        <f>CONCATENATE(TEXT(Общая!U59,"ДД.ММ.ГГГГ"))</f>
        <v>27.07.2022</v>
      </c>
      <c r="H63" s="10" t="s">
        <v>177</v>
      </c>
    </row>
    <row r="64" spans="2:8" s="6" customFormat="1" ht="31.5" x14ac:dyDescent="0.25">
      <c r="B64" s="52" t="str">
        <f>CONCATENATE(Общая!B60)</f>
        <v>57</v>
      </c>
      <c r="C64" s="16" t="str">
        <f>CONCATENATE(Общая!G60," ",Общая!H60," ",Общая!I60)</f>
        <v>Лобанова  Юлия Валерьевна</v>
      </c>
      <c r="D64" s="5"/>
      <c r="E64" s="4" t="str">
        <f>Общая!E60</f>
        <v>МУП "РЭУ"</v>
      </c>
      <c r="F64" s="53" t="s">
        <v>76</v>
      </c>
      <c r="G64" s="8" t="str">
        <f>CONCATENATE(TEXT(Общая!U60,"ДД.ММ.ГГГГ"))</f>
        <v>27.07.2022</v>
      </c>
      <c r="H64" s="10" t="s">
        <v>177</v>
      </c>
    </row>
    <row r="65" spans="2:8" s="6" customFormat="1" ht="31.5" x14ac:dyDescent="0.25">
      <c r="B65" s="52" t="str">
        <f>CONCATENATE(Общая!B61)</f>
        <v>58</v>
      </c>
      <c r="C65" s="16" t="str">
        <f>CONCATENATE(Общая!G61," ",Общая!H61," ",Общая!I61)</f>
        <v>Громоздин Валентин Сергеевич</v>
      </c>
      <c r="D65" s="5"/>
      <c r="E65" s="4" t="str">
        <f>Общая!E61</f>
        <v>ООО "УК "Фортуна Сервис+"</v>
      </c>
      <c r="F65" s="53" t="s">
        <v>76</v>
      </c>
      <c r="G65" s="8" t="str">
        <f>CONCATENATE(TEXT(Общая!U61,"ДД.ММ.ГГГГ"))</f>
        <v>27.07.2022</v>
      </c>
      <c r="H65" s="10" t="s">
        <v>177</v>
      </c>
    </row>
    <row r="66" spans="2:8" s="6" customFormat="1" ht="31.5" x14ac:dyDescent="0.25">
      <c r="B66" s="52" t="str">
        <f>CONCATENATE(Общая!B62)</f>
        <v>59</v>
      </c>
      <c r="C66" s="16" t="str">
        <f>CONCATENATE(Общая!G62," ",Общая!H62," ",Общая!I62)</f>
        <v>Бутенко Александр Александрович</v>
      </c>
      <c r="D66" s="5"/>
      <c r="E66" s="4" t="str">
        <f>Общая!E62</f>
        <v>ООО "УК "Фортуна Сервис+</v>
      </c>
      <c r="F66" s="53" t="s">
        <v>76</v>
      </c>
      <c r="G66" s="8" t="str">
        <f>CONCATENATE(TEXT(Общая!U62,"ДД.ММ.ГГГГ"))</f>
        <v>27.07.2022</v>
      </c>
      <c r="H66" s="10" t="s">
        <v>177</v>
      </c>
    </row>
    <row r="67" spans="2:8" ht="31.5" x14ac:dyDescent="0.25">
      <c r="B67" s="52" t="str">
        <f>CONCATENATE(Общая!B63)</f>
        <v>60</v>
      </c>
      <c r="C67" s="16" t="str">
        <f>CONCATENATE(Общая!G63," ",Общая!H63," ",Общая!I63)</f>
        <v>Дорофеев Анатолий Дмитриевич</v>
      </c>
      <c r="D67" s="5"/>
      <c r="E67" s="4" t="str">
        <f>Общая!E63</f>
        <v>ООО "УК "Фортуна Сервис+</v>
      </c>
      <c r="F67" s="53" t="s">
        <v>76</v>
      </c>
      <c r="G67" s="8" t="str">
        <f>CONCATENATE(TEXT(Общая!U63,"ДД.ММ.ГГГГ"))</f>
        <v>27.07.2022</v>
      </c>
      <c r="H67" s="10" t="s">
        <v>177</v>
      </c>
    </row>
    <row r="68" spans="2:8" ht="31.5" x14ac:dyDescent="0.25">
      <c r="B68" s="52" t="str">
        <f>CONCATENATE(Общая!B64)</f>
        <v>61</v>
      </c>
      <c r="C68" s="16" t="str">
        <f>CONCATENATE(Общая!G64," ",Общая!H64," ",Общая!I64)</f>
        <v>Пряхин Алексей  Анатольевич</v>
      </c>
      <c r="D68" s="5"/>
      <c r="E68" s="4" t="str">
        <f>Общая!E64</f>
        <v>ООО "УК "Фортуна Сервис+</v>
      </c>
      <c r="F68" s="53" t="s">
        <v>76</v>
      </c>
      <c r="G68" s="8" t="str">
        <f>CONCATENATE(TEXT(Общая!U64,"ДД.ММ.ГГГГ"))</f>
        <v>27.07.2022</v>
      </c>
      <c r="H68" s="10" t="s">
        <v>177</v>
      </c>
    </row>
    <row r="69" spans="2:8" s="6" customFormat="1" ht="31.5" x14ac:dyDescent="0.25">
      <c r="B69" s="52" t="str">
        <f>CONCATENATE(Общая!B65)</f>
        <v>62</v>
      </c>
      <c r="C69" s="16" t="str">
        <f>CONCATENATE(Общая!G65," ",Общая!H65," ",Общая!I65)</f>
        <v>Слепцов Роман Викторович</v>
      </c>
      <c r="D69" s="5"/>
      <c r="E69" s="4" t="str">
        <f>Общая!E65</f>
        <v>ООО "УК "Фортуна Сервис+</v>
      </c>
      <c r="F69" s="53" t="s">
        <v>76</v>
      </c>
      <c r="G69" s="8" t="str">
        <f>CONCATENATE(TEXT(Общая!U65,"ДД.ММ.ГГГГ"))</f>
        <v>27.07.2022</v>
      </c>
      <c r="H69" s="10" t="s">
        <v>177</v>
      </c>
    </row>
    <row r="70" spans="2:8" s="6" customFormat="1" ht="31.5" x14ac:dyDescent="0.25">
      <c r="B70" s="52" t="str">
        <f>CONCATENATE(Общая!B66)</f>
        <v>63</v>
      </c>
      <c r="C70" s="16" t="str">
        <f>CONCATENATE(Общая!G66," ",Общая!H66," ",Общая!I66)</f>
        <v>Мусатов Артем Олегович</v>
      </c>
      <c r="D70" s="5"/>
      <c r="E70" s="4" t="str">
        <f>Общая!E66</f>
        <v>ООО "ЭНИТ"</v>
      </c>
      <c r="F70" s="53" t="s">
        <v>76</v>
      </c>
      <c r="G70" s="8" t="str">
        <f>CONCATENATE(TEXT(Общая!U66,"ДД.ММ.ГГГГ"))</f>
        <v>27.07.2022</v>
      </c>
      <c r="H70" s="10" t="s">
        <v>177</v>
      </c>
    </row>
    <row r="71" spans="2:8" s="6" customFormat="1" ht="31.5" x14ac:dyDescent="0.25">
      <c r="B71" s="52" t="str">
        <f>CONCATENATE(Общая!B67)</f>
        <v>64</v>
      </c>
      <c r="C71" s="16" t="str">
        <f>CONCATENATE(Общая!G67," ",Общая!H67," ",Общая!I67)</f>
        <v>Кабаргин Алексей Сергеевич</v>
      </c>
      <c r="D71" s="5"/>
      <c r="E71" s="4" t="str">
        <f>Общая!E67</f>
        <v>ООО "ЭНИТ"</v>
      </c>
      <c r="F71" s="53" t="s">
        <v>76</v>
      </c>
      <c r="G71" s="8" t="str">
        <f>CONCATENATE(TEXT(Общая!U67,"ДД.ММ.ГГГГ"))</f>
        <v>27.07.2022</v>
      </c>
      <c r="H71" s="10" t="s">
        <v>177</v>
      </c>
    </row>
    <row r="72" spans="2:8" s="6" customFormat="1" ht="31.5" x14ac:dyDescent="0.25">
      <c r="B72" s="52" t="str">
        <f>CONCATENATE(Общая!B68)</f>
        <v>65</v>
      </c>
      <c r="C72" s="16" t="str">
        <f>CONCATENATE(Общая!G68," ",Общая!H68," ",Общая!I68)</f>
        <v>Якимов Владислав Анатольевич</v>
      </c>
      <c r="D72" s="5"/>
      <c r="E72" s="4" t="str">
        <f>Общая!E68</f>
        <v>АО «СПМК-1»</v>
      </c>
      <c r="F72" s="53" t="s">
        <v>76</v>
      </c>
      <c r="G72" s="8" t="str">
        <f>CONCATENATE(TEXT(Общая!U68,"ДД.ММ.ГГГГ"))</f>
        <v>27.07.2022</v>
      </c>
      <c r="H72" s="10" t="s">
        <v>177</v>
      </c>
    </row>
    <row r="73" spans="2:8" s="6" customFormat="1" ht="31.5" x14ac:dyDescent="0.25">
      <c r="B73" s="52" t="str">
        <f>CONCATENATE(Общая!B69)</f>
        <v>66</v>
      </c>
      <c r="C73" s="16" t="str">
        <f>CONCATENATE(Общая!G69," ",Общая!H69," ",Общая!I69)</f>
        <v>Кокунов Александр Владимирович</v>
      </c>
      <c r="D73" s="5"/>
      <c r="E73" s="4" t="str">
        <f>Общая!E69</f>
        <v>ООО " Первая компания"</v>
      </c>
      <c r="F73" s="53" t="s">
        <v>76</v>
      </c>
      <c r="G73" s="8" t="str">
        <f>CONCATENATE(TEXT(Общая!U69,"ДД.ММ.ГГГГ"))</f>
        <v>27.07.2022</v>
      </c>
      <c r="H73" s="10" t="s">
        <v>177</v>
      </c>
    </row>
    <row r="74" spans="2:8" s="6" customFormat="1" ht="31.5" x14ac:dyDescent="0.25">
      <c r="B74" s="52" t="str">
        <f>CONCATENATE(Общая!B70)</f>
        <v>67</v>
      </c>
      <c r="C74" s="16" t="str">
        <f>CONCATENATE(Общая!G70," ",Общая!H70," ",Общая!I70)</f>
        <v>Синяев Никита Владиславович</v>
      </c>
      <c r="D74" s="5"/>
      <c r="E74" s="4" t="str">
        <f>Общая!E70</f>
        <v>ООО " Первая компания"</v>
      </c>
      <c r="F74" s="53" t="s">
        <v>76</v>
      </c>
      <c r="G74" s="8" t="str">
        <f>CONCATENATE(TEXT(Общая!U70,"ДД.ММ.ГГГГ"))</f>
        <v>27.07.2022</v>
      </c>
      <c r="H74" s="10" t="s">
        <v>177</v>
      </c>
    </row>
    <row r="75" spans="2:8" s="6" customFormat="1" ht="31.5" x14ac:dyDescent="0.25">
      <c r="B75" s="52" t="str">
        <f>CONCATENATE(Общая!B71)</f>
        <v>68</v>
      </c>
      <c r="C75" s="16" t="str">
        <f>CONCATENATE(Общая!G71," ",Общая!H71," ",Общая!I71)</f>
        <v>Плешаков Сергей Сергеевич</v>
      </c>
      <c r="D75" s="5"/>
      <c r="E75" s="4" t="str">
        <f>Общая!E71</f>
        <v>ООО "ДМУ"</v>
      </c>
      <c r="F75" s="53" t="s">
        <v>76</v>
      </c>
      <c r="G75" s="8" t="str">
        <f>CONCATENATE(TEXT(Общая!U71,"ДД.ММ.ГГГГ"))</f>
        <v>27.07.2022</v>
      </c>
      <c r="H75" s="10" t="s">
        <v>177</v>
      </c>
    </row>
    <row r="76" spans="2:8" s="6" customFormat="1" ht="31.5" x14ac:dyDescent="0.25">
      <c r="B76" s="52" t="str">
        <f>CONCATENATE(Общая!B72)</f>
        <v>69</v>
      </c>
      <c r="C76" s="16" t="str">
        <f>CONCATENATE(Общая!G72," ",Общая!H72," ",Общая!I72)</f>
        <v>Сычев Сергей Вениаминович</v>
      </c>
      <c r="D76" s="5"/>
      <c r="E76" s="4" t="str">
        <f>Общая!E72</f>
        <v>МАОУ Лицей № 14 имени Ю.А. Гагарина ГОЩ</v>
      </c>
      <c r="F76" s="53" t="s">
        <v>76</v>
      </c>
      <c r="G76" s="8" t="str">
        <f>CONCATENATE(TEXT(Общая!U72,"ДД.ММ.ГГГГ"))</f>
        <v>27.07.2022</v>
      </c>
      <c r="H76" s="10" t="s">
        <v>177</v>
      </c>
    </row>
    <row r="77" spans="2:8" s="6" customFormat="1" ht="31.5" x14ac:dyDescent="0.25">
      <c r="B77" s="52" t="str">
        <f>CONCATENATE(Общая!B73)</f>
        <v>70</v>
      </c>
      <c r="C77" s="16" t="str">
        <f>CONCATENATE(Общая!G73," ",Общая!H73," ",Общая!I73)</f>
        <v>Зиятдинов Динар Радикович</v>
      </c>
      <c r="D77" s="5"/>
      <c r="E77" s="4" t="str">
        <f>Общая!E73</f>
        <v>ООО "ДМУ"</v>
      </c>
      <c r="F77" s="53" t="s">
        <v>76</v>
      </c>
      <c r="G77" s="8" t="str">
        <f>CONCATENATE(TEXT(Общая!U73,"ДД.ММ.ГГГГ"))</f>
        <v>27.07.2022</v>
      </c>
      <c r="H77" s="10" t="s">
        <v>177</v>
      </c>
    </row>
    <row r="78" spans="2:8" s="6" customFormat="1" x14ac:dyDescent="0.25">
      <c r="B78" s="39"/>
      <c r="C78" s="40"/>
      <c r="D78" s="41"/>
      <c r="E78" s="42"/>
      <c r="F78" s="43"/>
      <c r="G78" s="44"/>
      <c r="H78" s="45"/>
    </row>
    <row r="79" spans="2:8" ht="18.75" x14ac:dyDescent="0.25">
      <c r="C79" s="124" t="s">
        <v>497</v>
      </c>
      <c r="D79"/>
      <c r="E79" s="11"/>
    </row>
    <row r="80" spans="2:8" s="6" customFormat="1" ht="18.75" x14ac:dyDescent="0.25">
      <c r="C80" s="124"/>
      <c r="D80"/>
      <c r="E80" s="11"/>
    </row>
    <row r="81" spans="3:5" s="6" customFormat="1" ht="18.75" x14ac:dyDescent="0.25">
      <c r="C81" s="124"/>
      <c r="D81"/>
      <c r="E81" s="11"/>
    </row>
    <row r="82" spans="3:5" s="6" customFormat="1" ht="18.75" x14ac:dyDescent="0.25">
      <c r="C82" s="125" t="s">
        <v>83</v>
      </c>
      <c r="D82"/>
      <c r="E82" s="11"/>
    </row>
    <row r="83" spans="3:5" ht="18.75" x14ac:dyDescent="0.25">
      <c r="C83" s="126"/>
      <c r="D83"/>
      <c r="E83"/>
    </row>
    <row r="84" spans="3:5" ht="18.75" x14ac:dyDescent="0.25">
      <c r="C84" s="126" t="s">
        <v>79</v>
      </c>
      <c r="D84"/>
      <c r="E84"/>
    </row>
    <row r="86" spans="3:5" ht="18.75" x14ac:dyDescent="0.25">
      <c r="C86" s="124" t="s">
        <v>84</v>
      </c>
      <c r="D86"/>
      <c r="E86"/>
    </row>
    <row r="87" spans="3:5" ht="18.75" x14ac:dyDescent="0.25">
      <c r="C87" s="124"/>
      <c r="D87"/>
      <c r="E87"/>
    </row>
    <row r="88" spans="3:5" ht="18.75" x14ac:dyDescent="0.25">
      <c r="C88" s="124"/>
      <c r="D88"/>
      <c r="E88"/>
    </row>
    <row r="89" spans="3:5" ht="18.75" x14ac:dyDescent="0.25">
      <c r="C89" s="124"/>
      <c r="D89"/>
      <c r="E89"/>
    </row>
  </sheetData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1"/>
  <sheetViews>
    <sheetView view="pageBreakPreview" zoomScale="40" zoomScaleNormal="80" zoomScaleSheetLayoutView="40" workbookViewId="0">
      <selection activeCell="H12" sqref="H12"/>
    </sheetView>
  </sheetViews>
  <sheetFormatPr defaultRowHeight="20.25" x14ac:dyDescent="0.3"/>
  <cols>
    <col min="1" max="1" width="1.7109375" style="3" customWidth="1"/>
    <col min="2" max="2" width="7.7109375" style="3" bestFit="1" customWidth="1"/>
    <col min="3" max="3" width="72.5703125" style="3" customWidth="1"/>
    <col min="4" max="4" width="38.7109375" style="3" customWidth="1"/>
    <col min="5" max="5" width="30.7109375" style="3" customWidth="1"/>
    <col min="6" max="6" width="63.5703125" style="51" customWidth="1"/>
    <col min="7" max="7" width="23.28515625" style="3" customWidth="1"/>
    <col min="8" max="8" width="45.42578125" style="3" customWidth="1"/>
    <col min="9" max="9" width="21.140625" style="3" customWidth="1"/>
    <col min="10" max="26" width="9.140625" style="3"/>
    <col min="27" max="27" width="9.5703125" style="3" customWidth="1"/>
    <col min="28" max="16384" width="9.140625" style="3"/>
  </cols>
  <sheetData>
    <row r="1" spans="2:8" ht="125.25" customHeight="1" x14ac:dyDescent="0.25">
      <c r="B1" s="12" t="s">
        <v>5</v>
      </c>
      <c r="C1" s="12" t="s">
        <v>63</v>
      </c>
      <c r="D1" s="12" t="s">
        <v>56</v>
      </c>
      <c r="E1" s="12" t="s">
        <v>39</v>
      </c>
      <c r="F1" s="12" t="s">
        <v>55</v>
      </c>
      <c r="G1" s="12" t="s">
        <v>40</v>
      </c>
      <c r="H1" s="12" t="s">
        <v>41</v>
      </c>
    </row>
    <row r="2" spans="2:8" s="13" customFormat="1" ht="103.5" customHeight="1" x14ac:dyDescent="0.3">
      <c r="B2" s="12" t="str">
        <f>CONCATENATE(Общая!B4)</f>
        <v>1</v>
      </c>
      <c r="C2" s="14" t="str">
        <f>CONCATENATE(Общая!G4," ",Общая!H4," ",Общая!I4," 
",Общая!E4,", ",Общая!K4,", ",Общая!L4)</f>
        <v>Тихонова  Татьяна  Васильевна 
ЗАО "Щелковская Шелкоткацкая Фабрика" , Мастер котельной, 3 года</v>
      </c>
      <c r="D2" s="15" t="str">
        <f>CONCATENATE(Общая!O4)</f>
        <v>24.06.2021, удовл</v>
      </c>
      <c r="E2" s="15" t="str">
        <f>CONCATENATE(TEXT(Общая!U4,"ДД.ММ.ГГГГ"),", ",Общая!M4)</f>
        <v>27.07.2022, очередная</v>
      </c>
      <c r="F2" s="46" t="str">
        <f>CONCATENATE(Общая!R4, "
 ",Общая!N4)</f>
        <v>-
 управленческий персонал</v>
      </c>
      <c r="G2" s="12"/>
      <c r="H2" s="12"/>
    </row>
    <row r="3" spans="2:8" s="13" customFormat="1" ht="103.5" customHeight="1" x14ac:dyDescent="0.3">
      <c r="B3" s="12" t="str">
        <f>CONCATENATE(Общая!B5)</f>
        <v>2</v>
      </c>
      <c r="C3" s="14" t="str">
        <f>CONCATENATE(Общая!G5," ",Общая!H5," ",Общая!I5," 
",Общая!E5,", ",Общая!K5,", ",Общая!L5)</f>
        <v>Маричев  Максим  Николаевич 
ЗАО "Щелковская Шелкоткацкая Фабрика" , Главный инженер, 3 месяца</v>
      </c>
      <c r="D3" s="15" t="str">
        <f>CONCATENATE(Общая!O5)</f>
        <v>24.06.2021, удовл</v>
      </c>
      <c r="E3" s="15" t="str">
        <f>CONCATENATE(TEXT(Общая!U5,"ДД.ММ.ГГГГ"),", ",Общая!M5)</f>
        <v>27.07.2022, очередная</v>
      </c>
      <c r="F3" s="46" t="str">
        <f>CONCATENATE(Общая!R5, "
 ",Общая!N5)</f>
        <v>-
 управленческий персонал</v>
      </c>
      <c r="G3" s="12"/>
      <c r="H3" s="12"/>
    </row>
    <row r="4" spans="2:8" s="13" customFormat="1" ht="103.5" customHeight="1" x14ac:dyDescent="0.3">
      <c r="B4" s="12" t="str">
        <f>CONCATENATE(Общая!B6)</f>
        <v>3</v>
      </c>
      <c r="C4" s="14" t="str">
        <f>CONCATENATE(Общая!G6," ",Общая!H6," ",Общая!I6," 
",Общая!E6,", ",Общая!K6,", ",Общая!L6)</f>
        <v>Ганяев  Александр  Матвеевич 
ЗАО "Щелковская Шелкоткацкая Фабрика" , Заместитель генерального директора по технической части, 3 года</v>
      </c>
      <c r="D4" s="15" t="str">
        <f>CONCATENATE(Общая!O6)</f>
        <v>24.06.2021, удовл</v>
      </c>
      <c r="E4" s="15" t="str">
        <f>CONCATENATE(TEXT(Общая!U6,"ДД.ММ.ГГГГ"),", ",Общая!M6)</f>
        <v>27.07.2022, очередная</v>
      </c>
      <c r="F4" s="46" t="str">
        <f>CONCATENATE(Общая!R6, "
 ",Общая!N6)</f>
        <v>-
 управленческий персонал</v>
      </c>
      <c r="G4" s="12"/>
      <c r="H4" s="12"/>
    </row>
    <row r="5" spans="2:8" s="13" customFormat="1" ht="103.5" customHeight="1" x14ac:dyDescent="0.3">
      <c r="B5" s="12" t="str">
        <f>CONCATENATE(Общая!B7)</f>
        <v>4</v>
      </c>
      <c r="C5" s="14" t="str">
        <f>CONCATENATE(Общая!G7," ",Общая!H7," ",Общая!I7," 
",Общая!E7,", ",Общая!K7,", ",Общая!L7)</f>
        <v>Белевцев  Станислав  Юрьевич 
АО "ГЕДЕОН РИХТЕР - РУС", начальник отдела по техническому обеспечению цеха таблетирования, 7 лет</v>
      </c>
      <c r="D5" s="15" t="str">
        <f>CONCATENATE(Общая!O7)</f>
        <v>14.07.2021, отл.</v>
      </c>
      <c r="E5" s="15" t="str">
        <f>CONCATENATE(TEXT(Общая!U7,"ДД.ММ.ГГГГ"),", ",Общая!M7)</f>
        <v>27.07.2022, очередная</v>
      </c>
      <c r="F5" s="46" t="str">
        <f>CONCATENATE(Общая!R7, "
 ",Общая!N7)</f>
        <v>-
 руководитель структурного подразделения</v>
      </c>
      <c r="G5" s="12"/>
      <c r="H5" s="12"/>
    </row>
    <row r="6" spans="2:8" s="13" customFormat="1" ht="103.5" customHeight="1" x14ac:dyDescent="0.3">
      <c r="B6" s="12" t="str">
        <f>CONCATENATE(Общая!B8)</f>
        <v>5</v>
      </c>
      <c r="C6" s="14" t="str">
        <f>CONCATENATE(Общая!G8," ",Общая!H8," ",Общая!I8," 
",Общая!E8,", ",Общая!K8,", ",Общая!L8)</f>
        <v>Пискунов  Максим  Михайлович 
АО "ГЕДЕОН РИХТЕР - РУС", инженер по эксплуатации систем обеспечения производственного оборудования, 5 лет</v>
      </c>
      <c r="D6" s="15" t="str">
        <f>CONCATENATE(Общая!O8)</f>
        <v>28.07.2021, отл.</v>
      </c>
      <c r="E6" s="15" t="str">
        <f>CONCATENATE(TEXT(Общая!U8,"ДД.ММ.ГГГГ"),", ",Общая!M8)</f>
        <v>27.07.2022, очередная</v>
      </c>
      <c r="F6" s="46" t="str">
        <f>CONCATENATE(Общая!R8, "
 ",Общая!N8)</f>
        <v>-
 руководящий работник</v>
      </c>
      <c r="G6" s="12"/>
      <c r="H6" s="12"/>
    </row>
    <row r="7" spans="2:8" s="13" customFormat="1" ht="148.5" customHeight="1" x14ac:dyDescent="0.3">
      <c r="B7" s="12" t="str">
        <f>CONCATENATE(Общая!B9)</f>
        <v>6</v>
      </c>
      <c r="C7" s="14" t="str">
        <f>CONCATENATE(Общая!G9," ",Общая!H9," ",Общая!I9," 
",Общая!E9,", ",Общая!K9,", ",Общая!L9)</f>
        <v>Коробкин Александр Викторович 
АО "ГЕДЕОН РИХТЕР - РУС", инженер-теплотехник, 8 лет</v>
      </c>
      <c r="D7" s="15" t="str">
        <f>CONCATENATE(Общая!O9)</f>
        <v>02.02.2022, отл., III до и выше 1000 В</v>
      </c>
      <c r="E7" s="15" t="str">
        <f>CONCATENATE(TEXT(Общая!U9,"ДД.ММ.ГГГГ"),", ",Общая!M9)</f>
        <v>27.07.2022, внеочередная</v>
      </c>
      <c r="F7" s="46" t="str">
        <f>CONCATENATE(Общая!R9, "
 ",Общая!N9)</f>
        <v>IV до и выше 1000 В
 административно-технический персонал</v>
      </c>
      <c r="G7" s="12"/>
      <c r="H7" s="12"/>
    </row>
    <row r="8" spans="2:8" s="13" customFormat="1" ht="103.5" customHeight="1" x14ac:dyDescent="0.3">
      <c r="B8" s="12" t="str">
        <f>CONCATENATE(Общая!B10)</f>
        <v>7</v>
      </c>
      <c r="C8" s="14" t="str">
        <f>CONCATENATE(Общая!G10," ",Общая!H10," ",Общая!I10," 
",Общая!E10,", ",Общая!K10,", ",Общая!L10)</f>
        <v>Кулешов Валерий Юрьевич 
ООО "Ново Пакаджинг ББ", Энергетик, 12 лет</v>
      </c>
      <c r="D8" s="15" t="str">
        <f>CONCATENATE(Общая!O10)</f>
        <v>02.10.2020, удовл, V до и выше 1000 В</v>
      </c>
      <c r="E8" s="15" t="str">
        <f>CONCATENATE(TEXT(Общая!U10,"ДД.ММ.ГГГГ"),", ",Общая!M10)</f>
        <v>27.07.2022, очередная</v>
      </c>
      <c r="F8" s="46" t="str">
        <f>CONCATENATE(Общая!R10, "
 ",Общая!N10)</f>
        <v>V до и выше 1000 В
 административно-технический персонал</v>
      </c>
      <c r="G8" s="12"/>
      <c r="H8" s="12"/>
    </row>
    <row r="9" spans="2:8" s="13" customFormat="1" ht="103.5" customHeight="1" x14ac:dyDescent="0.3">
      <c r="B9" s="12" t="str">
        <f>CONCATENATE(Общая!B11)</f>
        <v>8</v>
      </c>
      <c r="C9" s="14" t="str">
        <f>CONCATENATE(Общая!G11," ",Общая!H11," ",Общая!I11," 
",Общая!E11,", ",Общая!K11,", ",Общая!L11)</f>
        <v>Крючков Сергей Викторович 
ООО "Ново Пакаджинг ББ", Старший инженер-электроник, 14 лет</v>
      </c>
      <c r="D9" s="15" t="str">
        <f>CONCATENATE(Общая!O11)</f>
        <v>10.12.2019, удовл, V до и выше 1000 В</v>
      </c>
      <c r="E9" s="15" t="str">
        <f>CONCATENATE(TEXT(Общая!U11,"ДД.ММ.ГГГГ"),", ",Общая!M11)</f>
        <v>27.07.2022, очередная</v>
      </c>
      <c r="F9" s="46" t="str">
        <f>CONCATENATE(Общая!R11, "
 ",Общая!N11)</f>
        <v>V до и выше 1000 В
 административно-технический персонал</v>
      </c>
      <c r="G9" s="12"/>
      <c r="H9" s="12"/>
    </row>
    <row r="10" spans="2:8" s="13" customFormat="1" ht="103.5" customHeight="1" x14ac:dyDescent="0.3">
      <c r="B10" s="12" t="str">
        <f>CONCATENATE(Общая!B12)</f>
        <v>9</v>
      </c>
      <c r="C10" s="14" t="str">
        <f>CONCATENATE(Общая!G12," ",Общая!H12," ",Общая!I12," 
",Общая!E12,", ",Общая!K12,", ",Общая!L12)</f>
        <v>Сирман Виталий Викторович 
ООО "Выбор-Мск", главный энергетик, 1 год</v>
      </c>
      <c r="D10" s="15" t="str">
        <f>CONCATENATE(Общая!O12)</f>
        <v>14.10.2020г, удов, V до и выше 1000 В</v>
      </c>
      <c r="E10" s="15" t="str">
        <f>CONCATENATE(TEXT(Общая!U12,"ДД.ММ.ГГГГ"),", ",Общая!M12)</f>
        <v>27.07.2022, очередная</v>
      </c>
      <c r="F10" s="46" t="str">
        <f>CONCATENATE(Общая!R12, "
 ",Общая!N12)</f>
        <v>V до и выше 1000 В
 административно-технический персонал</v>
      </c>
      <c r="G10" s="12"/>
      <c r="H10" s="12"/>
    </row>
    <row r="11" spans="2:8" s="13" customFormat="1" ht="103.5" customHeight="1" x14ac:dyDescent="0.3">
      <c r="B11" s="12" t="str">
        <f>CONCATENATE(Общая!B13)</f>
        <v>10</v>
      </c>
      <c r="C11" s="14" t="str">
        <f>CONCATENATE(Общая!G13," ",Общая!H13," ",Общая!I13," 
",Общая!E13,", ",Общая!K13,", ",Общая!L13)</f>
        <v>Чесноков  Евгений Анатольевич 
АО "Мособлэнерго", Руководитель службы надежности, производственного контроля и охраны труда департамента технической инспекции и производственной безопасности, 7 мес</v>
      </c>
      <c r="D11" s="15" t="str">
        <f>CONCATENATE(Общая!O13)</f>
        <v>17.11.2021, хор, V до и выше 1000 В</v>
      </c>
      <c r="E11" s="15" t="str">
        <f>CONCATENATE(TEXT(Общая!U13,"ДД.ММ.ГГГГ"),", ",Общая!M13)</f>
        <v>27.07.2022, очередная</v>
      </c>
      <c r="F11" s="46" t="str">
        <f>CONCATENATE(Общая!R13, "
 ",Общая!N13)</f>
        <v>V до и выше 1000 В
 административно-технический персонал</v>
      </c>
      <c r="G11" s="12"/>
      <c r="H11" s="12"/>
    </row>
    <row r="12" spans="2:8" s="13" customFormat="1" ht="103.5" customHeight="1" x14ac:dyDescent="0.3">
      <c r="B12" s="12" t="str">
        <f>CONCATENATE(Общая!B14)</f>
        <v>11</v>
      </c>
      <c r="C12" s="14" t="str">
        <f>CONCATENATE(Общая!G14," ",Общая!H14," ",Общая!I14," 
",Общая!E14,", ",Общая!K14,", ",Общая!L14)</f>
        <v>Дворянов Владимир Николаевич 
АО "Мособлэнерго", Заместитель главного инженера - директор департамента оперативно-технологического управления, 2 года 7 мес</v>
      </c>
      <c r="D12" s="15" t="str">
        <f>CONCATENATE(Общая!O14)</f>
        <v>21.04.2021, удовл., V до и выше 1000 В</v>
      </c>
      <c r="E12" s="15" t="str">
        <f>CONCATENATE(TEXT(Общая!U14,"ДД.ММ.ГГГГ"),", ",Общая!M14)</f>
        <v>27.07.2022, очередная</v>
      </c>
      <c r="F12" s="46" t="str">
        <f>CONCATENATE(Общая!R14, "
 ",Общая!N14)</f>
        <v>V до и выше 1000 В
 административно-технический персонал</v>
      </c>
      <c r="G12" s="12"/>
      <c r="H12" s="12"/>
    </row>
    <row r="13" spans="2:8" s="13" customFormat="1" ht="103.5" customHeight="1" x14ac:dyDescent="0.3">
      <c r="B13" s="12" t="str">
        <f>CONCATENATE(Общая!B15)</f>
        <v>12</v>
      </c>
      <c r="C13" s="14" t="str">
        <f>CONCATENATE(Общая!G15," ",Общая!H15," ",Общая!I15," 
",Общая!E15,", ",Общая!K15,", ",Общая!L15)</f>
        <v>Авраменко Максим Юрьевич 
АО "Мособлэнерго", Руководитель ситуационно-аналитического центра департамента оперативно-технологического управления, 2 года</v>
      </c>
      <c r="D13" s="15" t="str">
        <f>CONCATENATE(Общая!O15)</f>
        <v>03.03.2021, отл, V до и выше 1000 В</v>
      </c>
      <c r="E13" s="15" t="str">
        <f>CONCATENATE(TEXT(Общая!U15,"ДД.ММ.ГГГГ"),", ",Общая!M15)</f>
        <v>27.07.2022, очередная</v>
      </c>
      <c r="F13" s="46" t="str">
        <f>CONCATENATE(Общая!R15, "
 ",Общая!N15)</f>
        <v>V до и выше 1000 В
 административно-технический персонал</v>
      </c>
      <c r="G13" s="12"/>
      <c r="H13" s="12"/>
    </row>
    <row r="14" spans="2:8" s="13" customFormat="1" ht="103.5" customHeight="1" x14ac:dyDescent="0.3">
      <c r="B14" s="12" t="str">
        <f>CONCATENATE(Общая!B16)</f>
        <v>13</v>
      </c>
      <c r="C14" s="14" t="str">
        <f>CONCATENATE(Общая!G16," ",Общая!H16," ",Общая!I16," 
",Общая!E16,", ",Общая!K16,", ",Общая!L16)</f>
        <v>Сивцов Николай Александрович 
АО "Мособлэнерго", Руководитель ситуационно-аналитического центра департамента оперативно-технологического управления, 3 года</v>
      </c>
      <c r="D14" s="15" t="str">
        <f>CONCATENATE(Общая!O16)</f>
        <v>03.03.2021, отл, V до и выше 1000 В</v>
      </c>
      <c r="E14" s="15" t="str">
        <f>CONCATENATE(TEXT(Общая!U16,"ДД.ММ.ГГГГ"),", ",Общая!M16)</f>
        <v>27.07.2022, очередная</v>
      </c>
      <c r="F14" s="46" t="str">
        <f>CONCATENATE(Общая!R16, "
 ",Общая!N16)</f>
        <v>V до и выше 1000 В
 административно-технический персонал</v>
      </c>
      <c r="G14" s="12"/>
      <c r="H14" s="12"/>
    </row>
    <row r="15" spans="2:8" s="13" customFormat="1" ht="103.5" customHeight="1" x14ac:dyDescent="0.3">
      <c r="B15" s="12" t="str">
        <f>CONCATENATE(Общая!B17)</f>
        <v>14</v>
      </c>
      <c r="C15" s="14" t="str">
        <f>CONCATENATE(Общая!G17," ",Общая!H17," ",Общая!I17," 
",Общая!E17,", ",Общая!K17,", ",Общая!L17)</f>
        <v>Сычев  Алексей Викторович 
ООО "АШАН", менеджер по технической поддержке, 43132</v>
      </c>
      <c r="D15" s="15" t="str">
        <f>CONCATENATE(Общая!O17)</f>
        <v>12.10.2020, хор, V до и выше 1000 В</v>
      </c>
      <c r="E15" s="15" t="str">
        <f>CONCATENATE(TEXT(Общая!U17,"ДД.ММ.ГГГГ"),", ",Общая!M17)</f>
        <v>27.07.2022, очередная</v>
      </c>
      <c r="F15" s="46" t="str">
        <f>CONCATENATE(Общая!R17, "
 ",Общая!N17)</f>
        <v>V до и выше 1000 В
 административно-технический персонал с правом испытания оборудования повышенным напряжением</v>
      </c>
      <c r="G15" s="12"/>
      <c r="H15" s="12"/>
    </row>
    <row r="16" spans="2:8" s="13" customFormat="1" ht="103.5" customHeight="1" x14ac:dyDescent="0.3">
      <c r="B16" s="12" t="str">
        <f>CONCATENATE(Общая!B18)</f>
        <v>15</v>
      </c>
      <c r="C16" s="14" t="str">
        <f>CONCATENATE(Общая!G18," ",Общая!H18," ",Общая!I18," 
",Общая!E18,", ",Общая!K18,", ",Общая!L18)</f>
        <v>Федоров Сергей Николаевич 
ООО "ОПТИМТОРГ", техник-электромеханик, 2 года</v>
      </c>
      <c r="D16" s="15" t="str">
        <f>CONCATENATE(Общая!O18)</f>
        <v>21.12.2020, удов.V до и выше 1000 В</v>
      </c>
      <c r="E16" s="15" t="str">
        <f>CONCATENATE(TEXT(Общая!U18,"ДД.ММ.ГГГГ"),", ",Общая!M18)</f>
        <v>27.07.2022, очередная</v>
      </c>
      <c r="F16" s="46" t="str">
        <f>CONCATENATE(Общая!R18, "
 ",Общая!N18)</f>
        <v>V до и выше 1000 В
 административно-технический персонал</v>
      </c>
      <c r="G16" s="12"/>
      <c r="H16" s="12"/>
    </row>
    <row r="17" spans="2:8" s="13" customFormat="1" ht="103.5" customHeight="1" x14ac:dyDescent="0.3">
      <c r="B17" s="12" t="str">
        <f>CONCATENATE(Общая!B19)</f>
        <v>16</v>
      </c>
      <c r="C17" s="14" t="str">
        <f>CONCATENATE(Общая!G19," ",Общая!H19," ",Общая!I19," 
",Общая!E19,", ",Общая!K19,", ",Общая!L19)</f>
        <v>Топтыгин Андрей Сергеевич 
МБУ "ПКиО им. В.Талалихина", Механик 1 к., 3 года</v>
      </c>
      <c r="D17" s="15" t="str">
        <f>CONCATENATE(Общая!O19)</f>
        <v>18.04.2022, неуд</v>
      </c>
      <c r="E17" s="15" t="str">
        <f>CONCATENATE(TEXT(Общая!U19,"ДД.ММ.ГГГГ"),", ",Общая!M19)</f>
        <v>27.07.2022, внеочередная</v>
      </c>
      <c r="F17" s="46" t="str">
        <f>CONCATENATE(Общая!R19, "
 ",Общая!N19)</f>
        <v>IV гр до 1000 В
 оперативно-ремонтный персонал</v>
      </c>
      <c r="G17" s="12"/>
      <c r="H17" s="12"/>
    </row>
    <row r="18" spans="2:8" s="13" customFormat="1" ht="103.5" customHeight="1" x14ac:dyDescent="0.3">
      <c r="B18" s="12" t="str">
        <f>CONCATENATE(Общая!B20)</f>
        <v>17</v>
      </c>
      <c r="C18" s="14" t="str">
        <f>CONCATENATE(Общая!G20," ",Общая!H20," ",Общая!I20," 
",Общая!E20,", ",Общая!K20,", ",Общая!L20)</f>
        <v>Савельев Дмитий Владимирович 
МБУ "ПКиО им. В.Талалихина", Главный инженер, 8 мес</v>
      </c>
      <c r="D18" s="15" t="str">
        <f>CONCATENATE(Общая!O20)</f>
        <v>03.06.2022, неуд</v>
      </c>
      <c r="E18" s="15" t="str">
        <f>CONCATENATE(TEXT(Общая!U20,"ДД.ММ.ГГГГ"),", ",Общая!M20)</f>
        <v>27.07.2022, внеочередная</v>
      </c>
      <c r="F18" s="46" t="str">
        <f>CONCATENATE(Общая!R20, "
 ",Общая!N20)</f>
        <v>IV гр до 1000 В
 административно-технический персонал</v>
      </c>
      <c r="G18" s="12"/>
      <c r="H18" s="12"/>
    </row>
    <row r="19" spans="2:8" s="13" customFormat="1" ht="103.5" customHeight="1" x14ac:dyDescent="0.3">
      <c r="B19" s="12" t="str">
        <f>CONCATENATE(Общая!B21)</f>
        <v>18</v>
      </c>
      <c r="C19" s="14" t="str">
        <f>CONCATENATE(Общая!G21," ",Общая!H21," ",Общая!I21," 
",Общая!E21,", ",Общая!K21,", ",Общая!L21)</f>
        <v>Овчинников Александр Юрьевич 
Филиал "Теплосеть 2" МУП "БКС", главный инженер, 21 год</v>
      </c>
      <c r="D19" s="15" t="str">
        <f>CONCATENATE(Общая!O21)</f>
        <v>09.12.2020, удовл.</v>
      </c>
      <c r="E19" s="15" t="str">
        <f>CONCATENATE(TEXT(Общая!U21,"ДД.ММ.ГГГГ"),", ",Общая!M21)</f>
        <v>27.07.2022, очередная</v>
      </c>
      <c r="F19" s="46" t="str">
        <f>CONCATENATE(Общая!R21, "
 ",Общая!N21)</f>
        <v>-
 руководящий работник</v>
      </c>
      <c r="G19" s="12"/>
      <c r="H19" s="12"/>
    </row>
    <row r="20" spans="2:8" s="13" customFormat="1" ht="103.5" customHeight="1" x14ac:dyDescent="0.3">
      <c r="B20" s="12" t="str">
        <f>CONCATENATE(Общая!B22)</f>
        <v>19</v>
      </c>
      <c r="C20" s="14" t="str">
        <f>CONCATENATE(Общая!G22," ",Общая!H22," ",Общая!I22," 
",Общая!E22,", ",Общая!K22,", ",Общая!L22)</f>
        <v>Гусев Иван Иванович 
Филиал "Теплосеть 2" МУП "БКС", заместитель главного инженера, 14 лет</v>
      </c>
      <c r="D20" s="15" t="str">
        <f>CONCATENATE(Общая!O22)</f>
        <v>09.12.2020, удовл.</v>
      </c>
      <c r="E20" s="15" t="str">
        <f>CONCATENATE(TEXT(Общая!U22,"ДД.ММ.ГГГГ"),", ",Общая!M22)</f>
        <v>27.07.2022, очередная</v>
      </c>
      <c r="F20" s="46" t="str">
        <f>CONCATENATE(Общая!R22, "
 ",Общая!N22)</f>
        <v>-
 руководящий работник</v>
      </c>
      <c r="G20" s="12"/>
      <c r="H20" s="12"/>
    </row>
    <row r="21" spans="2:8" s="13" customFormat="1" ht="103.5" customHeight="1" x14ac:dyDescent="0.3">
      <c r="B21" s="12" t="str">
        <f>CONCATENATE(Общая!B23)</f>
        <v>20</v>
      </c>
      <c r="C21" s="14" t="str">
        <f>CONCATENATE(Общая!G23," ",Общая!H23," ",Общая!I23," 
",Общая!E23,", ",Общая!K23,", ",Общая!L23)</f>
        <v>Сетяев Дмитрий Викторович 
Филиал "Теплосеть 2" МУП "БКС", начальник участка, 1,5  года</v>
      </c>
      <c r="D21" s="15" t="str">
        <f>CONCATENATE(Общая!O23)</f>
        <v>09.12.2020, удовл.</v>
      </c>
      <c r="E21" s="15" t="str">
        <f>CONCATENATE(TEXT(Общая!U23,"ДД.ММ.ГГГГ"),", ",Общая!M23)</f>
        <v>27.07.2022, очередная</v>
      </c>
      <c r="F21" s="46" t="str">
        <f>CONCATENATE(Общая!R23, "
 ",Общая!N23)</f>
        <v>-
 руководитель структурного подразделения</v>
      </c>
      <c r="G21" s="12"/>
      <c r="H21" s="12"/>
    </row>
    <row r="22" spans="2:8" s="13" customFormat="1" ht="103.5" customHeight="1" x14ac:dyDescent="0.3">
      <c r="B22" s="12" t="str">
        <f>CONCATENATE(Общая!B24)</f>
        <v>21</v>
      </c>
      <c r="C22" s="14" t="str">
        <f>CONCATENATE(Общая!G24," ",Общая!H24," ",Общая!I24," 
",Общая!E24,", ",Общая!K24,", ",Общая!L24)</f>
        <v>Траков  Александр Львович 
ИП Примеров А.А., Инженер КИПиА, 7 лет</v>
      </c>
      <c r="D22" s="15" t="str">
        <f>CONCATENATE(Общая!O24)</f>
        <v>Уд., 26.11.2021</v>
      </c>
      <c r="E22" s="15" t="str">
        <f>CONCATENATE(TEXT(Общая!U24,"ДД.ММ.ГГГГ"),", ",Общая!M24)</f>
        <v>27.07.2022, очередная</v>
      </c>
      <c r="F22" s="46" t="str">
        <f>CONCATENATE(Общая!R24, "
 ",Общая!N24)</f>
        <v>-
 управленческий персонал</v>
      </c>
      <c r="G22" s="12"/>
      <c r="H22" s="12"/>
    </row>
    <row r="23" spans="2:8" s="13" customFormat="1" ht="103.5" customHeight="1" x14ac:dyDescent="0.3">
      <c r="B23" s="12" t="str">
        <f>CONCATENATE(Общая!B25)</f>
        <v>22</v>
      </c>
      <c r="C23" s="14" t="str">
        <f>CONCATENATE(Общая!G25," ",Общая!H25," ",Общая!I25," 
",Общая!E25,", ",Общая!K25,", ",Общая!L25)</f>
        <v>Казанов Сергей Валерьевич 
ООО "БИС СК", Главный энергетик, 2 года</v>
      </c>
      <c r="D23" s="15" t="str">
        <f>CONCATENATE(Общая!O25)</f>
        <v>05.08.2021, удовл., V до и выше 1000 В</v>
      </c>
      <c r="E23" s="15" t="str">
        <f>CONCATENATE(TEXT(Общая!U25,"ДД.ММ.ГГГГ"),", ",Общая!M25)</f>
        <v>27.07.2022, очередная</v>
      </c>
      <c r="F23" s="46" t="str">
        <f>CONCATENATE(Общая!R25, "
 ",Общая!N25)</f>
        <v>V до и выше 1000 В
 административно-технический персонал</v>
      </c>
      <c r="G23" s="12"/>
      <c r="H23" s="12"/>
    </row>
    <row r="24" spans="2:8" s="13" customFormat="1" ht="103.5" customHeight="1" x14ac:dyDescent="0.3">
      <c r="B24" s="12" t="str">
        <f>CONCATENATE(Общая!B26)</f>
        <v>23</v>
      </c>
      <c r="C24" s="14" t="str">
        <f>CONCATENATE(Общая!G26," ",Общая!H26," ",Общая!I26," 
",Общая!E26,", ",Общая!K26,", ",Общая!L26)</f>
        <v>Крылов Илья Алексеевич 
ООО "БИС СК", Механик, 2 года</v>
      </c>
      <c r="D24" s="15" t="str">
        <f>CONCATENATE(Общая!O26)</f>
        <v>05.08.2021, удовл., III до 1000 В</v>
      </c>
      <c r="E24" s="15" t="str">
        <f>CONCATENATE(TEXT(Общая!U26,"ДД.ММ.ГГГГ"),", ",Общая!M26)</f>
        <v>27.07.2022, очередная</v>
      </c>
      <c r="F24" s="46" t="str">
        <f>CONCATENATE(Общая!R26, "
 ",Общая!N26)</f>
        <v>III до 1000 В
 административно-технический персонал</v>
      </c>
      <c r="G24" s="12"/>
      <c r="H24" s="12"/>
    </row>
    <row r="25" spans="2:8" s="13" customFormat="1" ht="103.5" customHeight="1" x14ac:dyDescent="0.3">
      <c r="B25" s="12" t="str">
        <f>CONCATENATE(Общая!B27)</f>
        <v>24</v>
      </c>
      <c r="C25" s="14" t="str">
        <f>CONCATENATE(Общая!G27," ",Общая!H27," ",Общая!I27," 
",Общая!E27,", ",Общая!K27,", ",Общая!L27)</f>
        <v>Королев Денис Николаевич 
ФГКУЗ «ГВКГ ВНГ РФ», Техник-начальник группы по обслуживанию лифтов, 4 года</v>
      </c>
      <c r="D25" s="15" t="str">
        <f>CONCATENATE(Общая!O27)</f>
        <v>19.11.2019, удовл, V до и выше 1000 В</v>
      </c>
      <c r="E25" s="15" t="str">
        <f>CONCATENATE(TEXT(Общая!U27,"ДД.ММ.ГГГГ"),", ",Общая!M27)</f>
        <v>27.07.2022, внеочередная</v>
      </c>
      <c r="F25" s="46" t="str">
        <f>CONCATENATE(Общая!R27, "
 ",Общая!N27)</f>
        <v>V до и выше 1000 В
 административно-технический персонал</v>
      </c>
      <c r="G25" s="12"/>
      <c r="H25" s="12"/>
    </row>
    <row r="26" spans="2:8" s="13" customFormat="1" ht="103.5" customHeight="1" x14ac:dyDescent="0.3">
      <c r="B26" s="12" t="str">
        <f>CONCATENATE(Общая!B28)</f>
        <v>25</v>
      </c>
      <c r="C26" s="14" t="str">
        <f>CONCATENATE(Общая!G28," ",Общая!H28," ",Общая!I28," 
",Общая!E28,", ",Общая!K28,", ",Общая!L28)</f>
        <v>Мезенцев Александр Алекандрович 
ООО "Строй-Монтаж, главный инженер, 2 года</v>
      </c>
      <c r="D26" s="15" t="str">
        <f>CONCATENATE(Общая!O28)</f>
        <v>19.10.2021, удов., IV до 1000В</v>
      </c>
      <c r="E26" s="15" t="str">
        <f>CONCATENATE(TEXT(Общая!U28,"ДД.ММ.ГГГГ"),", ",Общая!M28)</f>
        <v>27.07.2022, очередная</v>
      </c>
      <c r="F26" s="46" t="str">
        <f>CONCATENATE(Общая!R28, "
 ",Общая!N28)</f>
        <v>IV до 1000 В
 административно-технический персонал с правом испытания оборудования повышенным напряжением</v>
      </c>
      <c r="G26" s="12"/>
      <c r="H26" s="12"/>
    </row>
    <row r="27" spans="2:8" s="13" customFormat="1" ht="103.5" customHeight="1" x14ac:dyDescent="0.3">
      <c r="B27" s="12" t="str">
        <f>CONCATENATE(Общая!B29)</f>
        <v>26</v>
      </c>
      <c r="C27" s="14" t="str">
        <f>CONCATENATE(Общая!G29," ",Общая!H29," ",Общая!I29," 
",Общая!E29,", ",Общая!K29,", ",Общая!L29)</f>
        <v>Афанасьев Дмитрий  Альбертович 
ООО "Строй-Монтаж, инженер, 2 года</v>
      </c>
      <c r="D27" s="15" t="str">
        <f>CONCATENATE(Общая!O29)</f>
        <v>19.10.2021, удов., IV до 1000В</v>
      </c>
      <c r="E27" s="15" t="str">
        <f>CONCATENATE(TEXT(Общая!U29,"ДД.ММ.ГГГГ"),", ",Общая!M29)</f>
        <v>27.07.2022, очередная</v>
      </c>
      <c r="F27" s="46" t="str">
        <f>CONCATENATE(Общая!R29, "
 ",Общая!N29)</f>
        <v>IV до 1000 В
 административно-технический персонал с правом испытания оборудования повышенным напряжением</v>
      </c>
      <c r="G27" s="12"/>
      <c r="H27" s="12"/>
    </row>
    <row r="28" spans="2:8" s="13" customFormat="1" ht="103.5" customHeight="1" x14ac:dyDescent="0.3">
      <c r="B28" s="12" t="str">
        <f>CONCATENATE(Общая!B30)</f>
        <v>27</v>
      </c>
      <c r="C28" s="14" t="str">
        <f>CONCATENATE(Общая!G30," ",Общая!H30," ",Общая!I30," 
",Общая!E30,", ",Общая!K30,", ",Общая!L30)</f>
        <v>Мартынчик Максим Алексеевич 
ООО "Строй-Монтаж, руководитель, 7 лет</v>
      </c>
      <c r="D28" s="15" t="str">
        <f>CONCATENATE(Общая!O30)</f>
        <v>24.11.2021, удов., III до 1000В</v>
      </c>
      <c r="E28" s="15" t="str">
        <f>CONCATENATE(TEXT(Общая!U30,"ДД.ММ.ГГГГ"),", ",Общая!M30)</f>
        <v>27.07.2022, очередная</v>
      </c>
      <c r="F28" s="46" t="str">
        <f>CONCATENATE(Общая!R30, "
 ",Общая!N30)</f>
        <v>IV до 1000 В
 административно-технический персонал с правом испытания оборудования повышенным напряжением</v>
      </c>
      <c r="G28" s="12"/>
      <c r="H28" s="12"/>
    </row>
    <row r="29" spans="2:8" s="13" customFormat="1" ht="103.5" customHeight="1" x14ac:dyDescent="0.3">
      <c r="B29" s="12" t="str">
        <f>CONCATENATE(Общая!B31)</f>
        <v>28</v>
      </c>
      <c r="C29" s="14" t="str">
        <f>CONCATENATE(Общая!G31," ",Общая!H31," ",Общая!I31," 
",Общая!E31,", ",Общая!K31,", ",Общая!L31)</f>
        <v>Мухаметшин Сергей Викторович 
ФГУП "ГНЦ "НИОПИК", Директор департамента развития химического производства, 2 месяца</v>
      </c>
      <c r="D29" s="15" t="str">
        <f>CONCATENATE(Общая!O31)</f>
        <v/>
      </c>
      <c r="E29" s="15" t="str">
        <f>CONCATENATE(TEXT(Общая!U31,"ДД.ММ.ГГГГ"),", ",Общая!M31)</f>
        <v>27.07.2022, первичная</v>
      </c>
      <c r="F29" s="46" t="str">
        <f>CONCATENATE(Общая!R31, "
 ",Общая!N31)</f>
        <v>II до 1000 В
 административно-технический персонал</v>
      </c>
      <c r="G29" s="12"/>
      <c r="H29" s="12"/>
    </row>
    <row r="30" spans="2:8" s="13" customFormat="1" ht="103.5" customHeight="1" x14ac:dyDescent="0.3">
      <c r="B30" s="12" t="str">
        <f>CONCATENATE(Общая!B32)</f>
        <v>29</v>
      </c>
      <c r="C30" s="14" t="str">
        <f>CONCATENATE(Общая!G32," ",Общая!H32," ",Общая!I32," 
",Общая!E32,", ",Общая!K32,", ",Общая!L32)</f>
        <v>Караваева Анна Тамерлановна 
ФГУП "ГНЦ "НИОПИК", начальник отдела охраны труда, промышленной и экологической безопасности, 4 месяца</v>
      </c>
      <c r="D30" s="15" t="str">
        <f>CONCATENATE(Общая!O32)</f>
        <v/>
      </c>
      <c r="E30" s="15" t="str">
        <f>CONCATENATE(TEXT(Общая!U32,"ДД.ММ.ГГГГ"),", ",Общая!M32)</f>
        <v>27.07.2022, первичная</v>
      </c>
      <c r="F30" s="46" t="str">
        <f>CONCATENATE(Общая!R32, "
 ",Общая!N32)</f>
        <v>IV до и выше 1000 В
 специалист по охране труда контролирующий электроустановки</v>
      </c>
      <c r="G30" s="12"/>
      <c r="H30" s="12"/>
    </row>
    <row r="31" spans="2:8" s="13" customFormat="1" ht="103.5" customHeight="1" x14ac:dyDescent="0.3">
      <c r="B31" s="12" t="str">
        <f>CONCATENATE(Общая!B33)</f>
        <v>30</v>
      </c>
      <c r="C31" s="14" t="str">
        <f>CONCATENATE(Общая!G33," ",Общая!H33," ",Общая!I33," 
",Общая!E33,", ",Общая!K33,", ",Общая!L33)</f>
        <v>Руенков Александр Васильевич 
ФГУП "ГНЦ "НИОПИК", Начальник отделения электроснабжения, 15 лет</v>
      </c>
      <c r="D31" s="15" t="str">
        <f>CONCATENATE(Общая!O33)</f>
        <v/>
      </c>
      <c r="E31" s="15" t="str">
        <f>CONCATENATE(TEXT(Общая!U33,"ДД.ММ.ГГГГ"),", ",Общая!M33)</f>
        <v>27.07.2022, очередная</v>
      </c>
      <c r="F31" s="46" t="str">
        <f>CONCATENATE(Общая!R33, "
 ",Общая!N33)</f>
        <v>V до и выше 1000 В
 административно-технический персонал</v>
      </c>
      <c r="G31" s="12"/>
      <c r="H31" s="12"/>
    </row>
    <row r="32" spans="2:8" s="13" customFormat="1" ht="103.5" customHeight="1" x14ac:dyDescent="0.3">
      <c r="B32" s="12" t="str">
        <f>CONCATENATE(Общая!B34)</f>
        <v>31</v>
      </c>
      <c r="C32" s="14" t="str">
        <f>CONCATENATE(Общая!G34," ",Общая!H34," ",Общая!I34," 
",Общая!E34,", ",Общая!K34,", ",Общая!L34)</f>
        <v xml:space="preserve">Жовнерук Владимир Александрович 
ООО "ЛУЧ +", Главный энергетик, 7 лет </v>
      </c>
      <c r="D32" s="15" t="str">
        <f>CONCATENATE(Общая!O34)</f>
        <v>21.12.2020, удовл., V до и выше 1000 В</v>
      </c>
      <c r="E32" s="15" t="str">
        <f>CONCATENATE(TEXT(Общая!U34,"ДД.ММ.ГГГГ"),", ",Общая!M34)</f>
        <v>27.07.2022, внеочередная</v>
      </c>
      <c r="F32" s="46" t="str">
        <f>CONCATENATE(Общая!R34, "
 ",Общая!N34)</f>
        <v>V до и выше 1000 В
 административно-технический персонал</v>
      </c>
      <c r="G32" s="12"/>
      <c r="H32" s="12"/>
    </row>
    <row r="33" spans="2:8" s="13" customFormat="1" ht="103.5" customHeight="1" x14ac:dyDescent="0.3">
      <c r="B33" s="12" t="str">
        <f>CONCATENATE(Общая!B35)</f>
        <v>32</v>
      </c>
      <c r="C33" s="14" t="str">
        <f>CONCATENATE(Общая!G35," ",Общая!H35," ",Общая!I35," 
",Общая!E35,", ",Общая!K35,", ",Общая!L35)</f>
        <v>Мурадян Грачик  Робертович 
ООО "ВиянА", Менеджер по маркетингу и сбыту продукции, 12 лет</v>
      </c>
      <c r="D33" s="15" t="str">
        <f>CONCATENATE(Общая!O35)</f>
        <v>24.12.2020 удовл., IV до 1000В</v>
      </c>
      <c r="E33" s="15" t="str">
        <f>CONCATENATE(TEXT(Общая!U35,"ДД.ММ.ГГГГ"),", ",Общая!M35)</f>
        <v>27.07.2022, очередная</v>
      </c>
      <c r="F33" s="46" t="str">
        <f>CONCATENATE(Общая!R35, "
 ",Общая!N35)</f>
        <v>IV до 1000В
 административно-технический персонал</v>
      </c>
      <c r="G33" s="12"/>
      <c r="H33" s="12"/>
    </row>
    <row r="34" spans="2:8" s="13" customFormat="1" ht="103.5" customHeight="1" x14ac:dyDescent="0.3">
      <c r="B34" s="12" t="str">
        <f>CONCATENATE(Общая!B36)</f>
        <v>33</v>
      </c>
      <c r="C34" s="14" t="str">
        <f>CONCATENATE(Общая!G36," ",Общая!H36," ",Общая!I36," 
",Общая!E36,", ",Общая!K36,", ",Общая!L36)</f>
        <v>Макаров Юрий Владимирович 
ООО "Гарант Инжиниринг", Инженер, 9 лет</v>
      </c>
      <c r="D34" s="15" t="str">
        <f>CONCATENATE(Общая!O36)</f>
        <v>07.10.2020, уд, IV до 1000 В</v>
      </c>
      <c r="E34" s="15" t="str">
        <f>CONCATENATE(TEXT(Общая!U36,"ДД.ММ.ГГГГ"),", ",Общая!M36)</f>
        <v>27.07.2022, внеочередная</v>
      </c>
      <c r="F34" s="46" t="str">
        <f>CONCATENATE(Общая!R36, "
 ",Общая!N36)</f>
        <v>IV до 1000 В 
 административно-технический персонал с правом испытания оборудования повышенным напряжением</v>
      </c>
      <c r="G34" s="12"/>
      <c r="H34" s="12"/>
    </row>
    <row r="35" spans="2:8" s="13" customFormat="1" ht="103.5" customHeight="1" x14ac:dyDescent="0.3">
      <c r="B35" s="12" t="str">
        <f>CONCATENATE(Общая!B37)</f>
        <v>34</v>
      </c>
      <c r="C35" s="14" t="str">
        <f>CONCATENATE(Общая!G37," ",Общая!H37," ",Общая!I37," 
",Общая!E37,", ",Общая!K37,", ",Общая!L37)</f>
        <v>Герасимова Елена Анатольевна 
ООО "ЛАКРА СИНТЕЗ", Специалист по охране труда, 9 лет</v>
      </c>
      <c r="D35" s="15" t="str">
        <f>CONCATENATE(Общая!O37)</f>
        <v/>
      </c>
      <c r="E35" s="15" t="str">
        <f>CONCATENATE(TEXT(Общая!U37,"ДД.ММ.ГГГГ"),", ",Общая!M37)</f>
        <v>27.07.2022, первичная</v>
      </c>
      <c r="F35" s="46" t="str">
        <f>CONCATENATE(Общая!R37, "
 ",Общая!N37)</f>
        <v>IV до 1000 В
 специалист по охране труда контролирующий электроустановки</v>
      </c>
      <c r="G35" s="12"/>
      <c r="H35" s="12"/>
    </row>
    <row r="36" spans="2:8" s="13" customFormat="1" ht="103.5" customHeight="1" x14ac:dyDescent="0.3">
      <c r="B36" s="12" t="str">
        <f>CONCATENATE(Общая!B38)</f>
        <v>35</v>
      </c>
      <c r="C36" s="14" t="str">
        <f>CONCATENATE(Общая!G38," ",Общая!H38," ",Общая!I38," 
",Общая!E38,", ",Общая!K38,", ",Общая!L38)</f>
        <v>Черногоров Александр Александрович 
АО ТСТ "Транссервис", электромонтер, 3 мес</v>
      </c>
      <c r="D36" s="15" t="str">
        <f>CONCATENATE(Общая!O38)</f>
        <v>08.04.2022 удовл. III до и выше 1000В</v>
      </c>
      <c r="E36" s="15" t="str">
        <f>CONCATENATE(TEXT(Общая!U38,"ДД.ММ.ГГГГ"),", ",Общая!M38)</f>
        <v>27.07.2022, внеочередная</v>
      </c>
      <c r="F36" s="46" t="str">
        <f>CONCATENATE(Общая!R38, "
 ",Общая!N38)</f>
        <v>IV до и выше 1000 В
 оперативно-ремонтный персонал</v>
      </c>
      <c r="G36" s="12"/>
      <c r="H36" s="12"/>
    </row>
    <row r="37" spans="2:8" s="13" customFormat="1" ht="103.5" customHeight="1" x14ac:dyDescent="0.3">
      <c r="B37" s="12" t="str">
        <f>CONCATENATE(Общая!B39)</f>
        <v>36</v>
      </c>
      <c r="C37" s="14" t="str">
        <f>CONCATENATE(Общая!G39," ",Общая!H39," ",Общая!I39," 
",Общая!E39,", ",Общая!K39,", ",Общая!L39)</f>
        <v>Беликов  Станислав Геннадьевич 
ООО "Газпром геотехнологии", Главный специалист группы по эксплуатации объектов энергетического хозяйства, 1 месяц</v>
      </c>
      <c r="D37" s="15" t="str">
        <f>CONCATENATE(Общая!O39)</f>
        <v>26.07.2021 IV группа до 1000 В.</v>
      </c>
      <c r="E37" s="15" t="str">
        <f>CONCATENATE(TEXT(Общая!U39,"ДД.ММ.ГГГГ"),", ",Общая!M39)</f>
        <v>27.07.2022, внеочередная</v>
      </c>
      <c r="F37" s="46" t="str">
        <f>CONCATENATE(Общая!R39, "
 ",Общая!N39)</f>
        <v>III до и выше 1000 В.
 административно-технический персонал</v>
      </c>
      <c r="G37" s="12"/>
      <c r="H37" s="12"/>
    </row>
    <row r="38" spans="2:8" s="13" customFormat="1" ht="103.5" customHeight="1" x14ac:dyDescent="0.3">
      <c r="B38" s="12" t="str">
        <f>CONCATENATE(Общая!B40)</f>
        <v>37</v>
      </c>
      <c r="C38" s="14" t="str">
        <f>CONCATENATE(Общая!G40," ",Общая!H40," ",Общая!I40," 
",Общая!E40,", ",Общая!K40,", ",Общая!L40)</f>
        <v>Кошелев Александр Евгеньевич 
ООО "Газпром геотехнологии", Начальник испытательного лабораторного центра, 3 года</v>
      </c>
      <c r="D38" s="15" t="str">
        <f>CONCATENATE(Общая!O40)</f>
        <v/>
      </c>
      <c r="E38" s="15" t="str">
        <f>CONCATENATE(TEXT(Общая!U40,"ДД.ММ.ГГГГ"),", ",Общая!M40)</f>
        <v>27.07.2022, первичная</v>
      </c>
      <c r="F38" s="46" t="str">
        <f>CONCATENATE(Общая!R40, "
 ",Общая!N40)</f>
        <v>II до 1000 В
 административно-технический персонал</v>
      </c>
      <c r="G38" s="12"/>
      <c r="H38" s="12"/>
    </row>
    <row r="39" spans="2:8" s="13" customFormat="1" ht="103.5" customHeight="1" x14ac:dyDescent="0.3">
      <c r="B39" s="12" t="str">
        <f>CONCATENATE(Общая!B41)</f>
        <v>38</v>
      </c>
      <c r="C39" s="14" t="str">
        <f>CONCATENATE(Общая!G41," ",Общая!H41," ",Общая!I41," 
",Общая!E41,", ",Общая!K41,", ",Общая!L41)</f>
        <v>Старостин Руслан Андреевич 
ООО "Газпром геотехнологии", Научный сотрудник, 2 года</v>
      </c>
      <c r="D39" s="15" t="str">
        <f>CONCATENATE(Общая!O41)</f>
        <v/>
      </c>
      <c r="E39" s="15" t="str">
        <f>CONCATENATE(TEXT(Общая!U41,"ДД.ММ.ГГГГ"),", ",Общая!M41)</f>
        <v>27.07.2022, первичная</v>
      </c>
      <c r="F39" s="46" t="str">
        <f>CONCATENATE(Общая!R41, "
 ",Общая!N41)</f>
        <v>II до 1000 В
 административно-технический персонал</v>
      </c>
      <c r="G39" s="12"/>
      <c r="H39" s="12"/>
    </row>
    <row r="40" spans="2:8" s="13" customFormat="1" ht="120.75" customHeight="1" x14ac:dyDescent="0.3">
      <c r="B40" s="12" t="str">
        <f>CONCATENATE(Общая!B42)</f>
        <v>39</v>
      </c>
      <c r="C40" s="14" t="str">
        <f>CONCATENATE(Общая!G42," ",Общая!H42," ",Общая!I42," 
",Общая!E42,", ",Общая!K42,", ",Общая!L42)</f>
        <v>Зубарев Сергей Алексеевич 
ООО "Газпром геотехнологии", Главный специалист геофезической службы, 4 месяца</v>
      </c>
      <c r="D40" s="15" t="str">
        <f>CONCATENATE(Общая!O42)</f>
        <v/>
      </c>
      <c r="E40" s="15" t="str">
        <f>CONCATENATE(TEXT(Общая!U42,"ДД.ММ.ГГГГ"),", ",Общая!M42)</f>
        <v>27.07.2022, первичная</v>
      </c>
      <c r="F40" s="46" t="str">
        <f>CONCATENATE(Общая!R42, "
 ",Общая!N42)</f>
        <v>II до 1000 В
 административно-технический персонал</v>
      </c>
      <c r="G40" s="12"/>
      <c r="H40" s="12"/>
    </row>
    <row r="41" spans="2:8" s="13" customFormat="1" ht="103.5" customHeight="1" x14ac:dyDescent="0.3">
      <c r="B41" s="12" t="str">
        <f>CONCATENATE(Общая!B43)</f>
        <v>40</v>
      </c>
      <c r="C41" s="14" t="str">
        <f>CONCATENATE(Общая!G43," ",Общая!H43," ",Общая!I43," 
",Общая!E43,", ",Общая!K43,", ",Общая!L43)</f>
        <v>Прусов Павел Павлович 
МАУ Раменского городского округа "МФСК "Борисоглебский", главный инженер, 3 года</v>
      </c>
      <c r="D41" s="15" t="str">
        <f>CONCATENATE(Общая!O43)</f>
        <v>14.01.2022, отл., IV до и выше 1000 В</v>
      </c>
      <c r="E41" s="15" t="str">
        <f>CONCATENATE(TEXT(Общая!U43,"ДД.ММ.ГГГГ"),", ",Общая!M43)</f>
        <v>27.07.2022, очередная</v>
      </c>
      <c r="F41" s="46" t="str">
        <f>CONCATENATE(Общая!R43, "
 ",Общая!N43)</f>
        <v>V до и выше 1000 В
 административно-технический персонал</v>
      </c>
      <c r="G41" s="12"/>
      <c r="H41" s="12"/>
    </row>
    <row r="42" spans="2:8" s="13" customFormat="1" ht="103.5" customHeight="1" x14ac:dyDescent="0.3">
      <c r="B42" s="12" t="str">
        <f>CONCATENATE(Общая!B44)</f>
        <v>41</v>
      </c>
      <c r="C42" s="14" t="str">
        <f>CONCATENATE(Общая!G44," ",Общая!H44," ",Общая!I44," 
",Общая!E44,", ",Общая!K44,", ",Общая!L44)</f>
        <v>Романов  Роман Викторович 
МАУ Раменского городского округа "МФСК "Борисоглебский", ведущий инженер-энергетик, 1 год</v>
      </c>
      <c r="D42" s="15" t="str">
        <f>CONCATENATE(Общая!O44)</f>
        <v>14.01.2022, отл., IV до и выше 1000 В</v>
      </c>
      <c r="E42" s="15" t="str">
        <f>CONCATENATE(TEXT(Общая!U44,"ДД.ММ.ГГГГ"),", ",Общая!M44)</f>
        <v>27.07.2022, очередная</v>
      </c>
      <c r="F42" s="46" t="str">
        <f>CONCATENATE(Общая!R44, "
 ",Общая!N44)</f>
        <v>V до и выше 1000 В
 административно-технический персонал</v>
      </c>
      <c r="G42" s="12"/>
      <c r="H42" s="12"/>
    </row>
    <row r="43" spans="2:8" s="13" customFormat="1" ht="103.5" customHeight="1" x14ac:dyDescent="0.3">
      <c r="B43" s="12" t="str">
        <f>CONCATENATE(Общая!B45)</f>
        <v>42</v>
      </c>
      <c r="C43" s="14" t="str">
        <f>CONCATENATE(Общая!G45," ",Общая!H45," ",Общая!I45," 
",Общая!E45,", ",Общая!K45,", ",Общая!L45)</f>
        <v>Мулярец Валентин Николаевич 
ГКОУ «Чеховская спецшкола», зам. директора по безопасности, 2 года</v>
      </c>
      <c r="D43" s="15" t="str">
        <f>CONCATENATE(Общая!O45)</f>
        <v>06.10.2021    неуд III гр. до 1000 В</v>
      </c>
      <c r="E43" s="15" t="str">
        <f>CONCATENATE(TEXT(Общая!U45,"ДД.ММ.ГГГГ"),", ",Общая!M45)</f>
        <v>27.07.2022, внеочередная</v>
      </c>
      <c r="F43" s="46" t="str">
        <f>CONCATENATE(Общая!R45, "
 ",Общая!N45)</f>
        <v xml:space="preserve"> III до 1000 В
 административно-технический персонал</v>
      </c>
      <c r="G43" s="12"/>
      <c r="H43" s="12"/>
    </row>
    <row r="44" spans="2:8" s="13" customFormat="1" ht="103.5" customHeight="1" x14ac:dyDescent="0.3">
      <c r="B44" s="12" t="str">
        <f>CONCATENATE(Общая!B46)</f>
        <v>43</v>
      </c>
      <c r="C44" s="14" t="str">
        <f>CONCATENATE(Общая!G46," ",Общая!H46," ",Общая!I46," 
",Общая!E46,", ",Общая!K46,", ",Общая!L46)</f>
        <v xml:space="preserve">Юнак  Владимир  Иванович 
ГКОУ «Чеховская спецшкола», Зам. директора по АХР, 3 года </v>
      </c>
      <c r="D44" s="15" t="str">
        <f>CONCATENATE(Общая!O46)</f>
        <v xml:space="preserve">01.07.2021      хор  IV гр. до 1000 В </v>
      </c>
      <c r="E44" s="15" t="str">
        <f>CONCATENATE(TEXT(Общая!U46,"ДД.ММ.ГГГГ"),", ",Общая!M46)</f>
        <v>27.07.2022, очередная</v>
      </c>
      <c r="F44" s="46" t="str">
        <f>CONCATENATE(Общая!R46, "
 ",Общая!N46)</f>
        <v xml:space="preserve"> IV до 1000 В
 административно-технический персонал</v>
      </c>
      <c r="G44" s="12"/>
      <c r="H44" s="12"/>
    </row>
    <row r="45" spans="2:8" s="13" customFormat="1" ht="103.5" customHeight="1" x14ac:dyDescent="0.3">
      <c r="B45" s="12" t="str">
        <f>CONCATENATE(Общая!B47)</f>
        <v>44</v>
      </c>
      <c r="C45" s="14" t="str">
        <f>CONCATENATE(Общая!G47," ",Общая!H47," ",Общая!I47," 
",Общая!E47,", ",Общая!K47,", ",Общая!L47)</f>
        <v>Комаров Игорь Вячеславович 
ООО "МЭК", Заместитель генерального директора-главный инженер, -</v>
      </c>
      <c r="D45" s="15" t="str">
        <f>CONCATENATE(Общая!O47)</f>
        <v>12.01.2022, отл.,
V гр до и выше 1000 В</v>
      </c>
      <c r="E45" s="15" t="str">
        <f>CONCATENATE(TEXT(Общая!U47,"ДД.ММ.ГГГГ"),", ",Общая!M47)</f>
        <v>27.07.2022, внеочередная</v>
      </c>
      <c r="F45" s="46" t="str">
        <f>CONCATENATE(Общая!R47, "
 ",Общая!N47)</f>
        <v>V до и выше 1000 В
 административно-технический персонал</v>
      </c>
      <c r="G45" s="12"/>
      <c r="H45" s="12"/>
    </row>
    <row r="46" spans="2:8" s="13" customFormat="1" ht="103.5" customHeight="1" x14ac:dyDescent="0.3">
      <c r="B46" s="12" t="str">
        <f>CONCATENATE(Общая!B48)</f>
        <v>45</v>
      </c>
      <c r="C46" s="14" t="str">
        <f>CONCATENATE(Общая!G48," ",Общая!H48," ",Общая!I48," 
",Общая!E48,", ",Общая!K48,", ",Общая!L48)</f>
        <v>Нестеренко  Анатолий Анреевич 
ООО "МЭК", Заместитель главного инженера по ремонту, -</v>
      </c>
      <c r="D46" s="15" t="str">
        <f>CONCATENATE(Общая!O48)</f>
        <v>12.01.2022,уд,
V гр до и выше 1000 В</v>
      </c>
      <c r="E46" s="15" t="str">
        <f>CONCATENATE(TEXT(Общая!U48,"ДД.ММ.ГГГГ"),", ",Общая!M48)</f>
        <v>27.07.2022, внеочередная</v>
      </c>
      <c r="F46" s="46" t="str">
        <f>CONCATENATE(Общая!R48, "
 ",Общая!N48)</f>
        <v>V до и выше 1000 В
 административно-технический персонал</v>
      </c>
      <c r="G46" s="12"/>
      <c r="H46" s="12"/>
    </row>
    <row r="47" spans="2:8" s="13" customFormat="1" ht="103.5" customHeight="1" x14ac:dyDescent="0.3">
      <c r="B47" s="12" t="str">
        <f>CONCATENATE(Общая!B49)</f>
        <v>46</v>
      </c>
      <c r="C47" s="14" t="str">
        <f>CONCATENATE(Общая!G49," ",Общая!H49," ",Общая!I49," 
",Общая!E49,", ",Общая!K49,", ",Общая!L49)</f>
        <v>Зубрицкий  Сергей Александрович 
ООО "МЭК", Заместитель главного инженера по эксплуатации, -</v>
      </c>
      <c r="D47" s="15" t="str">
        <f>CONCATENATE(Общая!O49)</f>
        <v>12.01.2022, отл.,
V гр до и выше 1000 В</v>
      </c>
      <c r="E47" s="15" t="str">
        <f>CONCATENATE(TEXT(Общая!U49,"ДД.ММ.ГГГГ"),", ",Общая!M49)</f>
        <v>27.07.2022, внеочередная</v>
      </c>
      <c r="F47" s="46" t="str">
        <f>CONCATENATE(Общая!R49, "
 ",Общая!N49)</f>
        <v>V до и выше 1000 В
 административно-технический персонал</v>
      </c>
      <c r="G47" s="12"/>
      <c r="H47" s="12"/>
    </row>
    <row r="48" spans="2:8" s="13" customFormat="1" ht="103.5" customHeight="1" x14ac:dyDescent="0.3">
      <c r="B48" s="12" t="str">
        <f>CONCATENATE(Общая!B50)</f>
        <v>47</v>
      </c>
      <c r="C48" s="14" t="str">
        <f>CONCATENATE(Общая!G50," ",Общая!H50," ",Общая!I50," 
",Общая!E50,", ",Общая!K50,", ",Общая!L50)</f>
        <v>Панков Сергей Николаевич 
ООО "ЖКО ЮГ", Заместитель главного инженера, 5 лет</v>
      </c>
      <c r="D48" s="15" t="str">
        <f>CONCATENATE(Общая!O50)</f>
        <v>43915</v>
      </c>
      <c r="E48" s="15" t="str">
        <f>CONCATENATE(TEXT(Общая!U50,"ДД.ММ.ГГГГ"),", ",Общая!M50)</f>
        <v>27.07.2022, очередная</v>
      </c>
      <c r="F48" s="46" t="str">
        <f>CONCATENATE(Общая!R50, "
 ",Общая!N50)</f>
        <v>V до и выше 1000 В
 административно-технический персонал</v>
      </c>
      <c r="G48" s="12"/>
      <c r="H48" s="12"/>
    </row>
    <row r="49" spans="2:8" s="13" customFormat="1" ht="103.5" customHeight="1" x14ac:dyDescent="0.3">
      <c r="B49" s="12" t="str">
        <f>CONCATENATE(Общая!B51)</f>
        <v>48</v>
      </c>
      <c r="C49" s="14" t="str">
        <f>CONCATENATE(Общая!G51," ",Общая!H51," ",Общая!I51," 
",Общая!E51,", ",Общая!K51,", ",Общая!L51)</f>
        <v>Буслаев Сергей Валентинович 
Производственный кооператив "Дулевский фарфор", начальник газовой службы, 3 месяца</v>
      </c>
      <c r="D49" s="15" t="str">
        <f>CONCATENATE(Общая!O51)</f>
        <v>23.12.2020, удовл, V до и выше 1000 В</v>
      </c>
      <c r="E49" s="15" t="str">
        <f>CONCATENATE(TEXT(Общая!U51,"ДД.ММ.ГГГГ"),", ",Общая!M51)</f>
        <v>27.07.2022, внеочередная</v>
      </c>
      <c r="F49" s="46" t="str">
        <f>CONCATENATE(Общая!R51, "
 ",Общая!N51)</f>
        <v>V до и выше 1000 В
 административно-технический персонал</v>
      </c>
      <c r="G49" s="12"/>
      <c r="H49" s="12"/>
    </row>
    <row r="50" spans="2:8" s="13" customFormat="1" ht="103.5" customHeight="1" x14ac:dyDescent="0.3">
      <c r="B50" s="12" t="str">
        <f>CONCATENATE(Общая!B52)</f>
        <v>49</v>
      </c>
      <c r="C50" s="14" t="str">
        <f>CONCATENATE(Общая!G52," ",Общая!H52," ",Общая!I52," 
",Общая!E52,", ",Общая!K52,", ",Общая!L52)</f>
        <v>Телегин   Андрей   Владимирович 
АО "АКРИХИН", Главный специалист, 14</v>
      </c>
      <c r="D50" s="15" t="str">
        <f>CONCATENATE(Общая!O52)</f>
        <v>28.07.2021, хор.</v>
      </c>
      <c r="E50" s="15" t="str">
        <f>CONCATENATE(TEXT(Общая!U52,"ДД.ММ.ГГГГ"),", ",Общая!M52)</f>
        <v>27.07.2022, очередная</v>
      </c>
      <c r="F50" s="46" t="str">
        <f>CONCATENATE(Общая!R52, "
 ",Общая!N52)</f>
        <v>-
 управленческий персонал</v>
      </c>
      <c r="G50" s="12"/>
      <c r="H50" s="12"/>
    </row>
    <row r="51" spans="2:8" s="13" customFormat="1" ht="103.5" customHeight="1" x14ac:dyDescent="0.3">
      <c r="B51" s="12" t="str">
        <f>CONCATENATE(Общая!B53)</f>
        <v>50</v>
      </c>
      <c r="C51" s="14" t="str">
        <f>CONCATENATE(Общая!G53," ",Общая!H53," ",Общая!I53," 
",Общая!E53,", ",Общая!K53,", ",Общая!L53)</f>
        <v>Новиков  Александр Николаевич 
МКП "ИКЖКХ", Главный инженер, 10 лет</v>
      </c>
      <c r="D51" s="15" t="str">
        <f>CONCATENATE(Общая!O53)</f>
        <v>43782</v>
      </c>
      <c r="E51" s="15" t="str">
        <f>CONCATENATE(TEXT(Общая!U53,"ДД.ММ.ГГГГ"),", ",Общая!M53)</f>
        <v>27.07.2022, очередная</v>
      </c>
      <c r="F51" s="46" t="str">
        <f>CONCATENATE(Общая!R53, "
 ",Общая!N53)</f>
        <v>-
 руководящий работник</v>
      </c>
      <c r="G51" s="12"/>
      <c r="H51" s="12"/>
    </row>
    <row r="52" spans="2:8" s="13" customFormat="1" ht="103.5" customHeight="1" x14ac:dyDescent="0.3">
      <c r="B52" s="12" t="str">
        <f>CONCATENATE(Общая!B54)</f>
        <v>51</v>
      </c>
      <c r="C52" s="14" t="str">
        <f>CONCATENATE(Общая!G54," ",Общая!H54," ",Общая!I54," 
",Общая!E54,", ",Общая!K54,", ",Общая!L54)</f>
        <v>Аксенов  Евгений  Анатольевич 
МКП "ИКЖКХ", Начальник управления, 1 год</v>
      </c>
      <c r="D52" s="15" t="str">
        <f>CONCATENATE(Общая!O54)</f>
        <v/>
      </c>
      <c r="E52" s="15" t="str">
        <f>CONCATENATE(TEXT(Общая!U54,"ДД.ММ.ГГГГ"),", ",Общая!M54)</f>
        <v>27.07.2022, первичная</v>
      </c>
      <c r="F52" s="46" t="str">
        <f>CONCATENATE(Общая!R54, "
 ",Общая!N54)</f>
        <v>-
 руководитель структурного подразделения</v>
      </c>
      <c r="G52" s="12"/>
      <c r="H52" s="12"/>
    </row>
    <row r="53" spans="2:8" s="13" customFormat="1" ht="103.5" customHeight="1" x14ac:dyDescent="0.3">
      <c r="B53" s="12" t="str">
        <f>CONCATENATE(Общая!B55)</f>
        <v>52</v>
      </c>
      <c r="C53" s="14" t="str">
        <f>CONCATENATE(Общая!G55," ",Общая!H55," ",Общая!I55," 
",Общая!E55,", ",Общая!K55,", ",Общая!L55)</f>
        <v>Мучкин Алексей Егорович 
МКП "ИКЖКХ", Начальник отдела по ремонту и обслуживанию электрооборудования, 3 месяца</v>
      </c>
      <c r="D53" s="15" t="str">
        <f>CONCATENATE(Общая!O55)</f>
        <v/>
      </c>
      <c r="E53" s="15" t="str">
        <f>CONCATENATE(TEXT(Общая!U55,"ДД.ММ.ГГГГ"),", ",Общая!M55)</f>
        <v>27.07.2022, первичная</v>
      </c>
      <c r="F53" s="46" t="str">
        <f>CONCATENATE(Общая!R55, "
 ",Общая!N55)</f>
        <v>-
 руководитель структурного подразделения</v>
      </c>
      <c r="G53" s="12"/>
      <c r="H53" s="12"/>
    </row>
    <row r="54" spans="2:8" s="13" customFormat="1" ht="103.5" customHeight="1" x14ac:dyDescent="0.3">
      <c r="B54" s="12" t="str">
        <f>CONCATENATE(Общая!B56)</f>
        <v>53</v>
      </c>
      <c r="C54" s="14" t="str">
        <f>CONCATENATE(Общая!G56," ",Общая!H56," ",Общая!I56," 
",Общая!E56,", ",Общая!K56,", ",Общая!L56)</f>
        <v>Кузенова  Светлана Николаевна 
МКП "ИКЖКХ", Руководитель службы охраны труда и промышленной безопасности, 5 лет</v>
      </c>
      <c r="D54" s="15" t="str">
        <f>CONCATENATE(Общая!O56)</f>
        <v>43754</v>
      </c>
      <c r="E54" s="15" t="str">
        <f>CONCATENATE(TEXT(Общая!U56,"ДД.ММ.ГГГГ"),", ",Общая!M56)</f>
        <v>27.07.2022, очередная</v>
      </c>
      <c r="F54" s="46" t="str">
        <f>CONCATENATE(Общая!R56, "
 ",Общая!N56)</f>
        <v>-
 специалист</v>
      </c>
      <c r="G54" s="12"/>
      <c r="H54" s="12"/>
    </row>
    <row r="55" spans="2:8" s="13" customFormat="1" ht="103.5" customHeight="1" x14ac:dyDescent="0.3">
      <c r="B55" s="12" t="str">
        <f>CONCATENATE(Общая!B57)</f>
        <v>54</v>
      </c>
      <c r="C55" s="14" t="str">
        <f>CONCATENATE(Общая!G57," ",Общая!H57," ",Общая!I57," 
",Общая!E57,", ",Общая!K57,", ",Общая!L57)</f>
        <v>Сапронова Евгения Александровна 
МКП "ИКЖКХ", Специалист по охране труда и промышленной безопасности, 5 лет</v>
      </c>
      <c r="D55" s="15" t="str">
        <f>CONCATENATE(Общая!O57)</f>
        <v>43754</v>
      </c>
      <c r="E55" s="15" t="str">
        <f>CONCATENATE(TEXT(Общая!U57,"ДД.ММ.ГГГГ"),", ",Общая!M57)</f>
        <v>27.07.2022, очередная</v>
      </c>
      <c r="F55" s="46" t="str">
        <f>CONCATENATE(Общая!R57, "
 ",Общая!N57)</f>
        <v>-
 специалист</v>
      </c>
      <c r="G55" s="12"/>
      <c r="H55" s="12"/>
    </row>
    <row r="56" spans="2:8" s="13" customFormat="1" ht="103.5" customHeight="1" x14ac:dyDescent="0.3">
      <c r="B56" s="12" t="str">
        <f>CONCATENATE(Общая!B58)</f>
        <v>55</v>
      </c>
      <c r="C56" s="14" t="str">
        <f>CONCATENATE(Общая!G58," ",Общая!H58," ",Общая!I58," 
",Общая!E58,", ",Общая!K58,", ",Общая!L58)</f>
        <v>Загуменнов  Александр  Кузьмич 
ООО «Фондеко», Главный энергетик , 10 лет</v>
      </c>
      <c r="D56" s="15" t="str">
        <f>CONCATENATE(Общая!O58)</f>
        <v xml:space="preserve">11.08.2021 хорошо 
IV гр. до 1000 В
</v>
      </c>
      <c r="E56" s="15" t="str">
        <f>CONCATENATE(TEXT(Общая!U58,"ДД.ММ.ГГГГ"),", ",Общая!M58)</f>
        <v>27.07.2022, очередная</v>
      </c>
      <c r="F56" s="46" t="str">
        <f>CONCATENATE(Общая!R58, "
 ",Общая!N58)</f>
        <v>IV гр. до 1000 В
 административно-технический персонал</v>
      </c>
      <c r="G56" s="12"/>
      <c r="H56" s="12"/>
    </row>
    <row r="57" spans="2:8" s="13" customFormat="1" ht="103.5" customHeight="1" x14ac:dyDescent="0.3">
      <c r="B57" s="12" t="str">
        <f>CONCATENATE(Общая!B59)</f>
        <v>56</v>
      </c>
      <c r="C57" s="14" t="str">
        <f>CONCATENATE(Общая!G59," ",Общая!H59," ",Общая!I59," 
",Общая!E59,", ",Общая!K59,", ",Общая!L59)</f>
        <v>Трунин  Алексей Николаевич 
МУП "РЭУ", начальник участка №2, 1 месяц</v>
      </c>
      <c r="D57" s="15" t="str">
        <f>CONCATENATE(Общая!O59)</f>
        <v>IV до 1000 В   01.07.2022 неуд.</v>
      </c>
      <c r="E57" s="15" t="str">
        <f>CONCATENATE(TEXT(Общая!U59,"ДД.ММ.ГГГГ"),", ",Общая!M59)</f>
        <v>27.07.2022, внеочередная</v>
      </c>
      <c r="F57" s="46" t="str">
        <f>CONCATENATE(Общая!R59, "
 ",Общая!N59)</f>
        <v>IV группа до 1000 в
 административно-технический персонал</v>
      </c>
      <c r="G57" s="12"/>
      <c r="H57" s="12"/>
    </row>
    <row r="58" spans="2:8" s="13" customFormat="1" ht="103.5" customHeight="1" x14ac:dyDescent="0.3">
      <c r="B58" s="12" t="str">
        <f>CONCATENATE(Общая!B60)</f>
        <v>57</v>
      </c>
      <c r="C58" s="14" t="str">
        <f>CONCATENATE(Общая!G60," ",Общая!H60," ",Общая!I60," 
",Общая!E60,", ",Общая!K60,", ",Общая!L60)</f>
        <v>Лобанова  Юлия Валерьевна 
МУП "РЭУ", специалист ОТ, 5 месяцев</v>
      </c>
      <c r="D58" s="15" t="str">
        <f>CONCATENATE(Общая!O60)</f>
        <v/>
      </c>
      <c r="E58" s="15" t="str">
        <f>CONCATENATE(TEXT(Общая!U60,"ДД.ММ.ГГГГ"),", ",Общая!M60)</f>
        <v>27.07.2022, первичная</v>
      </c>
      <c r="F58" s="46" t="str">
        <f>CONCATENATE(Общая!R60, "
 ",Общая!N60)</f>
        <v>IV группа до 1000 в
 специалист по охране труда контролирующий электроустановки</v>
      </c>
      <c r="G58" s="12"/>
      <c r="H58" s="12"/>
    </row>
    <row r="59" spans="2:8" s="13" customFormat="1" ht="103.5" customHeight="1" x14ac:dyDescent="0.3">
      <c r="B59" s="12" t="str">
        <f>CONCATENATE(Общая!B61)</f>
        <v>58</v>
      </c>
      <c r="C59" s="14" t="str">
        <f>CONCATENATE(Общая!G61," ",Общая!H61," ",Общая!I61," 
",Общая!E61,", ",Общая!K61,", ",Общая!L61)</f>
        <v>Громоздин Валентин Сергеевич 
ООО "УК "Фортуна Сервис+", Инженер, 24 лет</v>
      </c>
      <c r="D59" s="15" t="str">
        <f>CONCATENATE(Общая!O61)</f>
        <v>26.02.2020, уд., IV, до и выше 1000 В</v>
      </c>
      <c r="E59" s="15" t="str">
        <f>CONCATENATE(TEXT(Общая!U61,"ДД.ММ.ГГГГ"),", ",Общая!M61)</f>
        <v>27.07.2022, внеочередная</v>
      </c>
      <c r="F59" s="46" t="str">
        <f>CONCATENATE(Общая!R61, "
 ",Общая!N61)</f>
        <v>IV до  и выше 1000 В
 административно-технический персонал</v>
      </c>
      <c r="G59" s="12"/>
      <c r="H59" s="12"/>
    </row>
    <row r="60" spans="2:8" s="13" customFormat="1" ht="103.5" customHeight="1" x14ac:dyDescent="0.3">
      <c r="B60" s="12" t="str">
        <f>CONCATENATE(Общая!B62)</f>
        <v>59</v>
      </c>
      <c r="C60" s="14" t="str">
        <f>CONCATENATE(Общая!G62," ",Общая!H62," ",Общая!I62," 
",Общая!E62,", ",Общая!K62,", ",Общая!L62)</f>
        <v>Бутенко Александр Александрович 
ООО "УК "Фортуна Сервис+, Инженер -электрик, 8 лет</v>
      </c>
      <c r="D60" s="15" t="str">
        <f>CONCATENATE(Общая!O62)</f>
        <v>26.02.2020, уд., IV, до 1000 В</v>
      </c>
      <c r="E60" s="15" t="str">
        <f>CONCATENATE(TEXT(Общая!U62,"ДД.ММ.ГГГГ"),", ",Общая!M62)</f>
        <v>27.07.2022, внеочередная</v>
      </c>
      <c r="F60" s="46" t="str">
        <f>CONCATENATE(Общая!R62, "
 ",Общая!N62)</f>
        <v>IV до 1000 В
 административно-технический персонал</v>
      </c>
      <c r="G60" s="12"/>
      <c r="H60" s="12"/>
    </row>
    <row r="61" spans="2:8" s="13" customFormat="1" ht="103.5" customHeight="1" x14ac:dyDescent="0.3">
      <c r="B61" s="12" t="str">
        <f>CONCATENATE(Общая!B63)</f>
        <v>60</v>
      </c>
      <c r="C61" s="14" t="str">
        <f>CONCATENATE(Общая!G63," ",Общая!H63," ",Общая!I63," 
",Общая!E63,", ",Общая!K63,", ",Общая!L63)</f>
        <v>Дорофеев Анатолий Дмитриевич 
ООО "УК "Фортуна Сервис+, Инженер -электрик, 8 лет</v>
      </c>
      <c r="D61" s="15" t="str">
        <f>CONCATENATE(Общая!O63)</f>
        <v>26.02.2020, уд, IV, до 1000 В</v>
      </c>
      <c r="E61" s="15" t="str">
        <f>CONCATENATE(TEXT(Общая!U63,"ДД.ММ.ГГГГ"),", ",Общая!M63)</f>
        <v>27.07.2022, внеочередная</v>
      </c>
      <c r="F61" s="46" t="str">
        <f>CONCATENATE(Общая!R63, "
 ",Общая!N63)</f>
        <v>IV до 1000 В
 административно-технический персонал</v>
      </c>
      <c r="G61" s="12"/>
      <c r="H61" s="12"/>
    </row>
    <row r="62" spans="2:8" s="13" customFormat="1" ht="103.5" customHeight="1" x14ac:dyDescent="0.3">
      <c r="B62" s="12" t="str">
        <f>CONCATENATE(Общая!B64)</f>
        <v>61</v>
      </c>
      <c r="C62" s="14" t="str">
        <f>CONCATENATE(Общая!G64," ",Общая!H64," ",Общая!I64," 
",Общая!E64,", ",Общая!K64,", ",Общая!L64)</f>
        <v>Пряхин Алексей  Анатольевич 
ООО "УК "Фортуна Сервис+, Инженер -электрик, 44 лет</v>
      </c>
      <c r="D62" s="15" t="str">
        <f>CONCATENATE(Общая!O64)</f>
        <v>26.02.2020, уд, IV, до 1000 В</v>
      </c>
      <c r="E62" s="15" t="str">
        <f>CONCATENATE(TEXT(Общая!U64,"ДД.ММ.ГГГГ"),", ",Общая!M64)</f>
        <v>27.07.2022, внеочередная</v>
      </c>
      <c r="F62" s="46" t="str">
        <f>CONCATENATE(Общая!R64, "
 ",Общая!N64)</f>
        <v>IV до 1000 В
 административно-технический персонал</v>
      </c>
      <c r="G62" s="12"/>
      <c r="H62" s="12"/>
    </row>
    <row r="63" spans="2:8" s="13" customFormat="1" ht="103.5" customHeight="1" x14ac:dyDescent="0.3">
      <c r="B63" s="12" t="str">
        <f>CONCATENATE(Общая!B65)</f>
        <v>62</v>
      </c>
      <c r="C63" s="14" t="str">
        <f>CONCATENATE(Общая!G65," ",Общая!H65," ",Общая!I65," 
",Общая!E65,", ",Общая!K65,", ",Общая!L65)</f>
        <v>Слепцов Роман Викторович 
ООО "УК "Фортуна Сервис+, Инженер, 20 лет</v>
      </c>
      <c r="D63" s="15" t="str">
        <f>CONCATENATE(Общая!O65)</f>
        <v>25.03.2020, уд., IV, до и выше 1000 В</v>
      </c>
      <c r="E63" s="15" t="str">
        <f>CONCATENATE(TEXT(Общая!U65,"ДД.ММ.ГГГГ"),", ",Общая!M65)</f>
        <v>27.07.2022, внеочередная</v>
      </c>
      <c r="F63" s="46" t="str">
        <f>CONCATENATE(Общая!R65, "
 ",Общая!N65)</f>
        <v>IV до  и выше 1000 В
 административно-технический персонал</v>
      </c>
      <c r="G63" s="12"/>
      <c r="H63" s="12"/>
    </row>
    <row r="64" spans="2:8" s="13" customFormat="1" ht="103.5" customHeight="1" x14ac:dyDescent="0.3">
      <c r="B64" s="12" t="str">
        <f>CONCATENATE(Общая!B66)</f>
        <v>63</v>
      </c>
      <c r="C64" s="14" t="str">
        <f>CONCATENATE(Общая!G66," ",Общая!H66," ",Общая!I66," 
",Общая!E66,", ",Общая!K66,", ",Общая!L66)</f>
        <v>Мусатов Артем Олегович 
ООО "ЭНИТ", главный энергетик, 2г.5м</v>
      </c>
      <c r="D64" s="15" t="str">
        <f>CONCATENATE(Общая!O66)</f>
        <v>11.08.2021, отл, V до и выше 1000 В</v>
      </c>
      <c r="E64" s="15" t="str">
        <f>CONCATENATE(TEXT(Общая!U66,"ДД.ММ.ГГГГ"),", ",Общая!M66)</f>
        <v>27.07.2022, очередная</v>
      </c>
      <c r="F64" s="46" t="str">
        <f>CONCATENATE(Общая!R66, "
 ",Общая!N66)</f>
        <v>V до и выше 1000 В
 административно-технический персонал</v>
      </c>
      <c r="G64" s="12"/>
      <c r="H64" s="12"/>
    </row>
    <row r="65" spans="2:8" s="13" customFormat="1" ht="103.5" customHeight="1" x14ac:dyDescent="0.3">
      <c r="B65" s="12" t="str">
        <f>CONCATENATE(Общая!B67)</f>
        <v>64</v>
      </c>
      <c r="C65" s="14" t="str">
        <f>CONCATENATE(Общая!G67," ",Общая!H67," ",Общая!I67," 
",Общая!E67,", ",Общая!K67,", ",Общая!L67)</f>
        <v>Кабаргин Алексей Сергеевич 
ООО "ЭНИТ", начальник электромеханического участка, 1г</v>
      </c>
      <c r="D65" s="15" t="str">
        <f>CONCATENATE(Общая!O67)</f>
        <v>10.09.2021, отл, V до и выше 1000 В</v>
      </c>
      <c r="E65" s="15" t="str">
        <f>CONCATENATE(TEXT(Общая!U67,"ДД.ММ.ГГГГ"),", ",Общая!M67)</f>
        <v>27.07.2022, очередная</v>
      </c>
      <c r="F65" s="46" t="str">
        <f>CONCATENATE(Общая!R67, "
 ",Общая!N67)</f>
        <v>V до и выше 1000 В
 административно-технический персонал</v>
      </c>
      <c r="G65" s="12"/>
      <c r="H65" s="12"/>
    </row>
    <row r="66" spans="2:8" s="13" customFormat="1" ht="103.5" customHeight="1" x14ac:dyDescent="0.3">
      <c r="B66" s="12" t="str">
        <f>CONCATENATE(Общая!B68)</f>
        <v>65</v>
      </c>
      <c r="C66" s="14" t="str">
        <f>CONCATENATE(Общая!G68," ",Общая!H68," ",Общая!I68," 
",Общая!E68,", ",Общая!K68,", ",Общая!L68)</f>
        <v>Якимов Владислав Анатольевич 
АО «СПМК-1», электрик участка, 2 месяца</v>
      </c>
      <c r="D66" s="15" t="str">
        <f>CONCATENATE(Общая!O68)</f>
        <v>24.09.2019, IV гр до 1000 В</v>
      </c>
      <c r="E66" s="15" t="str">
        <f>CONCATENATE(TEXT(Общая!U68,"ДД.ММ.ГГГГ"),", ",Общая!M68)</f>
        <v>27.07.2022, внеочередная</v>
      </c>
      <c r="F66" s="46" t="str">
        <f>CONCATENATE(Общая!R68, "
 ",Общая!N68)</f>
        <v>IV  до 1000В
 административно-технический персонал</v>
      </c>
      <c r="G66" s="12"/>
      <c r="H66" s="12"/>
    </row>
    <row r="67" spans="2:8" s="13" customFormat="1" ht="103.5" customHeight="1" x14ac:dyDescent="0.3">
      <c r="B67" s="12" t="str">
        <f>CONCATENATE(Общая!B69)</f>
        <v>66</v>
      </c>
      <c r="C67" s="14" t="str">
        <f>CONCATENATE(Общая!G69," ",Общая!H69," ",Общая!I69," 
",Общая!E69,", ",Общая!K69,", ",Общая!L69)</f>
        <v>Кокунов Александр Владимирович 
ООО " Первая компания", Главный инженер, 1 год</v>
      </c>
      <c r="D67" s="15" t="str">
        <f>CONCATENATE(Общая!O69)</f>
        <v>первичная</v>
      </c>
      <c r="E67" s="15" t="str">
        <f>CONCATENATE(TEXT(Общая!U69,"ДД.ММ.ГГГГ"),", ",Общая!M69)</f>
        <v>27.07.2022, первичная</v>
      </c>
      <c r="F67" s="46" t="str">
        <f>CONCATENATE(Общая!R69, "
 ",Общая!N69)</f>
        <v>-
 руководящий работник</v>
      </c>
      <c r="G67" s="12"/>
      <c r="H67" s="12"/>
    </row>
    <row r="68" spans="2:8" s="13" customFormat="1" ht="103.5" customHeight="1" x14ac:dyDescent="0.3">
      <c r="B68" s="12" t="str">
        <f>CONCATENATE(Общая!B70)</f>
        <v>67</v>
      </c>
      <c r="C68" s="14" t="str">
        <f>CONCATENATE(Общая!G70," ",Общая!H70," ",Общая!I70," 
",Общая!E70,", ",Общая!K70,", ",Общая!L70)</f>
        <v>Синяев Никита Владиславович 
ООО " Первая компания", Начальник котельных, 1 год</v>
      </c>
      <c r="D68" s="15" t="str">
        <f>CONCATENATE(Общая!O70)</f>
        <v>первичная</v>
      </c>
      <c r="E68" s="15" t="str">
        <f>CONCATENATE(TEXT(Общая!U70,"ДД.ММ.ГГГГ"),", ",Общая!M70)</f>
        <v>27.07.2022, первичная</v>
      </c>
      <c r="F68" s="46" t="str">
        <f>CONCATENATE(Общая!R70, "
 ",Общая!N70)</f>
        <v>-
 руководитель структурного подразделения</v>
      </c>
      <c r="G68" s="12"/>
      <c r="H68" s="12"/>
    </row>
    <row r="69" spans="2:8" s="13" customFormat="1" ht="103.5" customHeight="1" x14ac:dyDescent="0.3">
      <c r="B69" s="12" t="str">
        <f>CONCATENATE(Общая!B71)</f>
        <v>68</v>
      </c>
      <c r="C69" s="14" t="str">
        <f>CONCATENATE(Общая!G71," ",Общая!H71," ",Общая!I71," 
",Общая!E71,", ",Общая!K71,", ",Общая!L71)</f>
        <v>Плешаков Сергей Сергеевич 
ООО "ДМУ", эксперт-энергетик, 2 года.</v>
      </c>
      <c r="D69" s="15" t="str">
        <f>CONCATENATE(Общая!O71)</f>
        <v>23.07.2019, уд, IV до и выше 1000 В</v>
      </c>
      <c r="E69" s="15" t="str">
        <f>CONCATENATE(TEXT(Общая!U71,"ДД.ММ.ГГГГ"),", ",Общая!M71)</f>
        <v>27.07.2022, внеочередная</v>
      </c>
      <c r="F69" s="46" t="str">
        <f>CONCATENATE(Общая!R71, "
 ",Общая!N71)</f>
        <v>V до и выше 1000 В
 административно-технический персонал</v>
      </c>
      <c r="G69" s="12"/>
      <c r="H69" s="12"/>
    </row>
    <row r="70" spans="2:8" s="13" customFormat="1" ht="103.5" customHeight="1" x14ac:dyDescent="0.3">
      <c r="B70" s="12" t="str">
        <f>CONCATENATE(Общая!B72)</f>
        <v>69</v>
      </c>
      <c r="C70" s="14" t="str">
        <f>CONCATENATE(Общая!G72," ",Общая!H72," ",Общая!I72," 
",Общая!E72,", ",Общая!K72,", ",Общая!L72)</f>
        <v>Сычев Сергей Вениаминович 
МАОУ Лицей № 14 имени Ю.А. Гагарина ГОЩ, заместитель директора, 1 год 4 месяца</v>
      </c>
      <c r="D70" s="15" t="str">
        <f>CONCATENATE(Общая!O72)</f>
        <v/>
      </c>
      <c r="E70" s="15" t="str">
        <f>CONCATENATE(TEXT(Общая!U72,"ДД.ММ.ГГГГ"),", ",Общая!M72)</f>
        <v>27.07.2022, первичная</v>
      </c>
      <c r="F70" s="46" t="str">
        <f>CONCATENATE(Общая!R72, "
 ",Общая!N72)</f>
        <v>II до 1000 В
 административно-технический персонал</v>
      </c>
      <c r="G70" s="12"/>
      <c r="H70" s="12"/>
    </row>
    <row r="71" spans="2:8" s="13" customFormat="1" ht="103.5" customHeight="1" x14ac:dyDescent="0.3">
      <c r="B71" s="12" t="str">
        <f>CONCATENATE(Общая!B73)</f>
        <v>70</v>
      </c>
      <c r="C71" s="14" t="str">
        <f>CONCATENATE(Общая!G73," ",Общая!H73," ",Общая!I73," 
",Общая!E73,", ",Общая!K73,", ",Общая!L73)</f>
        <v>Зиятдинов Динар Радикович 
ООО "ДМУ", руководитель отдела, 2 года.</v>
      </c>
      <c r="D71" s="15" t="str">
        <f>CONCATENATE(Общая!O73)</f>
        <v>11.06.2019, уд, IV до и выше 1000 В</v>
      </c>
      <c r="E71" s="15" t="str">
        <f>CONCATENATE(TEXT(Общая!U73,"ДД.ММ.ГГГГ"),", ",Общая!M73)</f>
        <v>27.07.2022, внеочередная</v>
      </c>
      <c r="F71" s="46" t="str">
        <f>CONCATENATE(Общая!R73, "
 ",Общая!N73)</f>
        <v>IV до и выше 1000 В
 административно-технический персонал</v>
      </c>
      <c r="G71" s="12"/>
      <c r="H71" s="12"/>
    </row>
    <row r="72" spans="2:8" s="20" customFormat="1" x14ac:dyDescent="0.3">
      <c r="B72" s="17"/>
      <c r="C72" s="18"/>
      <c r="D72" s="19"/>
      <c r="E72" s="19"/>
      <c r="F72" s="47" t="s">
        <v>96</v>
      </c>
      <c r="G72" s="17"/>
      <c r="H72" s="18" t="s">
        <v>97</v>
      </c>
    </row>
    <row r="73" spans="2:8" s="20" customFormat="1" x14ac:dyDescent="0.3">
      <c r="B73" s="21"/>
      <c r="C73" s="22"/>
      <c r="D73" s="22"/>
      <c r="E73" s="22"/>
      <c r="F73" s="48"/>
      <c r="G73" s="22"/>
      <c r="H73" s="22"/>
    </row>
    <row r="74" spans="2:8" s="20" customFormat="1" x14ac:dyDescent="0.3">
      <c r="B74" s="21"/>
      <c r="C74" s="22"/>
      <c r="D74" s="22"/>
      <c r="E74" s="22"/>
      <c r="F74" s="48"/>
      <c r="G74" s="65"/>
      <c r="H74" s="22"/>
    </row>
    <row r="75" spans="2:8" s="20" customFormat="1" x14ac:dyDescent="0.3">
      <c r="C75" s="23" t="s">
        <v>98</v>
      </c>
      <c r="E75" s="24" t="s">
        <v>99</v>
      </c>
      <c r="F75" s="49"/>
      <c r="G75" s="66" t="s">
        <v>178</v>
      </c>
    </row>
    <row r="76" spans="2:8" s="20" customFormat="1" x14ac:dyDescent="0.3">
      <c r="F76" s="50"/>
      <c r="G76" s="67"/>
    </row>
    <row r="77" spans="2:8" s="20" customFormat="1" x14ac:dyDescent="0.3">
      <c r="C77" s="23" t="s">
        <v>42</v>
      </c>
      <c r="E77" s="24" t="s">
        <v>100</v>
      </c>
      <c r="F77" s="49"/>
      <c r="G77" s="66"/>
    </row>
    <row r="78" spans="2:8" s="20" customFormat="1" x14ac:dyDescent="0.3">
      <c r="F78" s="50"/>
      <c r="G78" s="67"/>
    </row>
    <row r="79" spans="2:8" s="20" customFormat="1" x14ac:dyDescent="0.3">
      <c r="E79" s="24" t="s">
        <v>100</v>
      </c>
      <c r="F79" s="49"/>
      <c r="G79" s="66"/>
    </row>
    <row r="80" spans="2:8" s="20" customFormat="1" x14ac:dyDescent="0.3">
      <c r="D80" s="25"/>
      <c r="F80" s="50"/>
      <c r="G80" s="67"/>
    </row>
    <row r="81" spans="6:6" s="20" customFormat="1" x14ac:dyDescent="0.3">
      <c r="F81" s="50"/>
    </row>
  </sheetData>
  <printOptions horizontalCentered="1"/>
  <pageMargins left="0.23622047244094491" right="0.23622047244094491" top="1.1023622047244095" bottom="0.39370078740157483" header="0.31496062992125984" footer="0.31496062992125984"/>
  <pageSetup paperSize="9" scale="50" fitToHeight="25" orientation="landscape" r:id="rId1"/>
  <rowBreaks count="10" manualBreakCount="10">
    <brk id="4" min="1" max="7" man="1"/>
    <brk id="9" min="1" max="7" man="1"/>
    <brk id="14" min="1" max="7" man="1"/>
    <brk id="19" min="1" max="7" man="1"/>
    <brk id="24" min="1" max="7" man="1"/>
    <brk id="29" min="1" max="7" man="1"/>
    <brk id="39" min="1" max="7" man="1"/>
    <brk id="49" min="1" max="7" man="1"/>
    <brk id="57" min="1" max="7" man="1"/>
    <brk id="6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Общая</vt:lpstr>
      <vt:lpstr>на утверждение</vt:lpstr>
      <vt:lpstr>пропуск</vt:lpstr>
      <vt:lpstr>журнал.ртн (2)</vt:lpstr>
      <vt:lpstr>'журнал.ртн (2)'!Заголовки_для_печати</vt:lpstr>
      <vt:lpstr>'журнал.ртн (2)'!Область_печати</vt:lpstr>
      <vt:lpstr>'на утверждение'!Область_печати</vt:lpstr>
      <vt:lpstr>Общая!Область_печати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ДЕМИНА</cp:lastModifiedBy>
  <cp:lastPrinted>2022-07-21T05:32:15Z</cp:lastPrinted>
  <dcterms:created xsi:type="dcterms:W3CDTF">2015-06-05T18:19:34Z</dcterms:created>
  <dcterms:modified xsi:type="dcterms:W3CDTF">2022-07-21T15:17:14Z</dcterms:modified>
</cp:coreProperties>
</file>